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<sst xmlns="http://schemas.openxmlformats.org/spreadsheetml/2006/main" count="4547" uniqueCount="2368">
  <si>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</si>
  <si>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</si>
  <si>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</si>
  <si>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</si>
  <si>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</si>
  <si>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</si>
  <si>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</si>
  <si>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</si>
  <si>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</si>
  <si>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</si>
  <si>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</si>
  <si>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</si>
  <si>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</si>
  <si>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</si>
  <si>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</si>
  <si>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</si>
  <si>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</si>
  <si>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</si>
  <si>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</si>
  <si>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</si>
  <si>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</si>
  <si>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</si>
  <si>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</si>
  <si>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</si>
  <si>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</si>
  <si>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</si>
  <si>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</si>
  <si>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</si>
  <si>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</si>
  <si>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</si>
  <si>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</si>
  <si>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</si>
  <si>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</si>
  <si>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</si>
  <si>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</si>
  <si>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</si>
  <si>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</si>
  <si>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</si>
  <si>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</si>
  <si>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</si>
  <si>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</si>
  <si>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</si>
  <si>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</si>
  <si>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</si>
  <si>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</si>
  <si>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</si>
  <si>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</si>
  <si>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</si>
  <si>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</si>
  <si>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</si>
  <si>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</si>
  <si>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</si>
  <si>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</si>
  <si>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</si>
  <si>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</si>
  <si>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</si>
  <si>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</si>
  <si>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</si>
  <si>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</si>
  <si>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</si>
  <si>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</si>
  <si>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</si>
  <si>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</si>
  <si>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</si>
  <si>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</si>
  <si>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</si>
  <si>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</si>
  <si>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</si>
  <si>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</si>
  <si>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</si>
  <si>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</si>
  <si>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</si>
  <si>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</si>
  <si>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</si>
  <si>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</si>
  <si>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</si>
  <si>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</si>
  <si>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</si>
  <si>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</si>
  <si>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</si>
  <si>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</si>
  <si>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</si>
  <si>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</si>
  <si>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</si>
  <si>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</si>
  <si>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</si>
  <si>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</si>
  <si>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</si>
  <si>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</si>
  <si>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</si>
  <si>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</si>
  <si>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</si>
  <si>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</si>
  <si>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</si>
  <si>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</si>
  <si>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</si>
  <si>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</si>
  <si>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</si>
  <si>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</si>
  <si>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</si>
  <si>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</si>
  <si>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</si>
  <si>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</si>
  <si>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</si>
  <si>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</si>
  <si>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</si>
  <si>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</si>
  <si>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</si>
  <si>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</si>
  <si>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</si>
  <si>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</si>
  <si>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</si>
  <si>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</si>
  <si>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</si>
  <si>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</si>
  <si>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</si>
  <si>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</si>
  <si>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</si>
  <si>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</si>
  <si>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</si>
  <si>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</si>
  <si>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</si>
  <si>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</si>
  <si>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</si>
  <si>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</si>
  <si>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</si>
  <si>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</si>
  <si>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</si>
  <si>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</si>
  <si>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</si>
  <si>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</si>
  <si>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</si>
  <si>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</si>
  <si>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</si>
  <si>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</si>
  <si>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</si>
  <si>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</si>
  <si>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</si>
  <si>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</si>
  <si>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</si>
  <si>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</si>
  <si>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</si>
  <si>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</si>
  <si>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</si>
  <si>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</si>
  <si>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</si>
  <si>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</si>
  <si>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</si>
  <si>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</si>
  <si>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</si>
  <si>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</si>
  <si>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</si>
  <si>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</si>
  <si>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</si>
  <si>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</si>
  <si>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</si>
  <si>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</si>
  <si>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</si>
  <si>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</si>
  <si>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</si>
  <si>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</si>
  <si>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</si>
  <si>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</si>
  <si>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</si>
  <si>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</si>
  <si>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</si>
  <si>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</si>
  <si>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</si>
  <si>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</si>
  <si>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</si>
  <si>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</si>
  <si>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</si>
  <si>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</si>
  <si>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</si>
  <si>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</si>
  <si>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</si>
  <si>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</si>
  <si>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</si>
  <si>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</si>
  <si>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</si>
  <si>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</si>
  <si>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</si>
  <si>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</si>
  <si>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</si>
  <si>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</si>
  <si>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</si>
  <si>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</si>
  <si>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</si>
  <si>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</si>
  <si>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</si>
  <si>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</si>
  <si>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</si>
  <si>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</si>
  <si>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</si>
  <si>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</si>
  <si>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</si>
  <si>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</si>
  <si>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</si>
  <si>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</si>
  <si>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</si>
  <si>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</si>
  <si>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</si>
  <si>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</si>
  <si>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</si>
  <si>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</si>
  <si>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</si>
  <si>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</si>
  <si>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</si>
  <si>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</si>
  <si>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</si>
  <si>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</si>
  <si>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</si>
  <si>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</si>
  <si>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</si>
  <si>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</si>
  <si>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</si>
  <si>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</si>
  <si>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</si>
  <si>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</si>
  <si>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</si>
  <si>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</si>
  <si>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</si>
  <si>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</si>
  <si>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</si>
  <si>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</si>
  <si>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</si>
  <si>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</si>
  <si>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</si>
  <si>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</si>
  <si>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</si>
  <si>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</si>
  <si>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</si>
  <si>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</si>
  <si>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</si>
  <si>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</si>
  <si>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</si>
  <si>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</si>
  <si>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</si>
  <si>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</si>
  <si>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</si>
  <si>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</si>
  <si>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</si>
  <si>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</si>
  <si>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</si>
  <si>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</si>
  <si>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</si>
  <si>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</si>
  <si>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</si>
  <si>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</si>
  <si>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</si>
  <si>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</si>
  <si>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</si>
  <si>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</si>
  <si>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</si>
  <si>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</si>
  <si>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</si>
  <si>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</si>
  <si>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</si>
  <si>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</si>
  <si>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</si>
  <si>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</si>
  <si>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</si>
  <si>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</si>
  <si>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</si>
  <si>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</si>
  <si>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</si>
  <si>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</si>
  <si>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</si>
  <si>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</si>
  <si>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</si>
  <si>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</si>
  <si>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</si>
  <si>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</si>
  <si>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</si>
  <si>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</si>
  <si>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</si>
  <si>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</si>
  <si>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</si>
  <si>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</si>
  <si>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</si>
  <si>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</si>
  <si>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</si>
  <si>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</si>
  <si>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</si>
  <si>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</si>
  <si>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</si>
  <si>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</si>
  <si>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</si>
  <si>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</si>
  <si>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</si>
  <si>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</si>
  <si>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</si>
  <si>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</si>
  <si>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</si>
  <si>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</si>
  <si>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</si>
  <si>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</si>
  <si>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</si>
  <si>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</si>
  <si>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</si>
  <si>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</si>
  <si>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</si>
  <si>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</si>
  <si>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</si>
  <si>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</si>
  <si>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</si>
  <si>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</si>
  <si>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</si>
  <si>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</si>
  <si>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</si>
  <si>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</si>
  <si>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</si>
  <si>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</si>
  <si>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</si>
  <si>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</si>
  <si>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</si>
  <si>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</si>
  <si>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</si>
  <si>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</si>
  <si>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</si>
  <si>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</si>
  <si>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</si>
  <si>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</si>
  <si>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</si>
  <si>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</si>
  <si>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</si>
  <si>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</si>
  <si>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</si>
  <si>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</si>
  <si>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</si>
  <si>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</si>
  <si>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</si>
  <si>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</si>
  <si>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</si>
  <si>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</si>
  <si>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</si>
  <si>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</si>
  <si>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</si>
  <si>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</si>
  <si>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</si>
  <si>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</si>
  <si>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</si>
  <si>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</si>
  <si>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</si>
  <si>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</si>
  <si>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</si>
  <si>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</si>
  <si>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</si>
  <si>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</si>
  <si>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</si>
  <si>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</si>
  <si>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</si>
  <si>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</si>
  <si>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</si>
  <si>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</si>
  <si>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</si>
  <si>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</si>
  <si>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</si>
  <si>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</si>
  <si>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</si>
  <si>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</si>
  <si>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</si>
  <si>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</si>
  <si>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</si>
  <si>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</si>
  <si>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</si>
  <si>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</si>
  <si>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</si>
  <si>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</si>
  <si>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</si>
  <si>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</si>
  <si>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</si>
  <si>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</si>
  <si>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</si>
  <si>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</si>
  <si>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</si>
  <si>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</si>
  <si>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</si>
  <si>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</si>
  <si>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</si>
  <si>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</si>
  <si>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</si>
  <si>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</si>
  <si>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</si>
  <si>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</si>
  <si>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</si>
  <si>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</si>
  <si>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</si>
  <si>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</si>
  <si>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</si>
  <si>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</si>
  <si>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</si>
  <si>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</si>
  <si>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</si>
  <si>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</si>
  <si>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</si>
  <si>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</si>
  <si>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</si>
  <si>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</si>
  <si>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</si>
  <si>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</si>
  <si>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</si>
  <si>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</si>
  <si>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</si>
  <si>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</si>
  <si>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</si>
  <si>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</si>
  <si>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</si>
  <si>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</si>
  <si>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</si>
  <si>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</si>
  <si>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</si>
  <si>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</si>
  <si>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</si>
  <si>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</si>
  <si>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</si>
  <si>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</si>
  <si>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</si>
  <si>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</si>
  <si>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</si>
  <si>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</si>
  <si>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</si>
  <si>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</si>
  <si>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</si>
  <si>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</si>
  <si>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</si>
  <si>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</si>
  <si>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</si>
  <si>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</si>
  <si>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</si>
  <si>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</si>
  <si>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</si>
  <si>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</si>
  <si>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</si>
  <si>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</si>
  <si>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</si>
  <si>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</si>
  <si>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</si>
  <si>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</si>
  <si>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</si>
  <si>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</si>
  <si>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</si>
  <si>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</si>
  <si>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</si>
  <si>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</si>
  <si>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</si>
  <si>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</si>
  <si>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</si>
  <si>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</si>
  <si>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</si>
  <si>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</si>
  <si>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</si>
  <si>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</si>
  <si>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</si>
  <si>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</si>
  <si>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</si>
  <si>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</si>
  <si>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</si>
  <si>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</si>
  <si>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</si>
  <si>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</si>
  <si>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</si>
  <si>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</si>
  <si>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</si>
  <si>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</si>
  <si>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</si>
  <si>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</si>
  <si>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</si>
  <si>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</si>
  <si>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</si>
  <si>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</si>
  <si>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</si>
  <si>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</si>
  <si>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</si>
  <si>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</si>
  <si>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</si>
  <si>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</si>
  <si>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</si>
  <si>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</si>
  <si>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</si>
  <si>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</si>
  <si>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</si>
  <si>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</si>
  <si>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</si>
  <si>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</si>
  <si>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</si>
  <si>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</si>
  <si>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</si>
  <si>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</si>
  <si>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</si>
  <si>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</si>
  <si>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</si>
  <si>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</si>
  <si>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</si>
  <si>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</si>
  <si>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</si>
  <si>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</si>
  <si>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</si>
  <si>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</si>
  <si>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</si>
  <si>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</si>
  <si>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</si>
  <si>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</si>
  <si>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</si>
  <si>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</si>
  <si>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</si>
  <si>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</si>
  <si>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</si>
  <si>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</si>
  <si>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</si>
  <si>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</si>
  <si>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</si>
  <si>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</si>
  <si>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</si>
  <si>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</si>
  <si>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</si>
  <si>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</si>
  <si>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</si>
  <si>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</si>
  <si>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</si>
  <si>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</si>
  <si>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</si>
  <si>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</si>
  <si>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</si>
  <si>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</si>
  <si>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</si>
  <si>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</si>
  <si>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</si>
  <si>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</si>
  <si>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</si>
  <si>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</si>
  <si>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</si>
  <si>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</si>
  <si>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</si>
  <si>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</si>
  <si>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</si>
  <si>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</si>
  <si>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</si>
  <si>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</si>
  <si>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</si>
  <si>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</si>
  <si>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</si>
  <si>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</si>
  <si>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</si>
  <si>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</si>
  <si>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</si>
  <si>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</si>
  <si>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</si>
  <si>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</si>
  <si>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</si>
  <si>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</si>
  <si>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</si>
  <si>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</si>
  <si>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</si>
  <si>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</si>
  <si>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</si>
  <si>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</si>
  <si>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</si>
  <si>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</si>
  <si>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</si>
  <si>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</si>
  <si>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</si>
  <si>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</si>
  <si>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</si>
  <si>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</si>
  <si>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</si>
  <si>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</si>
  <si>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</si>
  <si>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</si>
  <si>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</si>
  <si>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</si>
  <si>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</si>
  <si>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</si>
  <si>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</si>
  <si>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</si>
  <si>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</si>
  <si>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</si>
  <si>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</si>
  <si>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</si>
  <si>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</si>
  <si>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</si>
  <si>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</si>
  <si>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</si>
  <si>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</si>
  <si>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</si>
  <si>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</si>
  <si>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</si>
  <si>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</si>
  <si>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</si>
  <si>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</si>
  <si>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</si>
  <si>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</si>
  <si>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</si>
  <si>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</si>
  <si>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</si>
  <si>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</si>
  <si>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</si>
  <si>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</si>
  <si>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</si>
  <si>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</si>
  <si>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</si>
  <si>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</si>
  <si>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</si>
  <si>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</si>
  <si>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</si>
  <si>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</si>
  <si>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</si>
  <si>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</si>
  <si>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</si>
  <si>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</si>
  <si>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</si>
  <si>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</si>
  <si>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</si>
  <si>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</si>
  <si>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</si>
  <si>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</si>
  <si>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</si>
  <si>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</si>
  <si>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</si>
  <si>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</si>
  <si>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</si>
  <si>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</si>
  <si>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</si>
  <si>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</si>
  <si>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</si>
  <si>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</si>
  <si>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</si>
  <si>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</si>
  <si>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</si>
  <si>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</si>
  <si>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</si>
  <si>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</si>
  <si>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</si>
  <si>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</si>
  <si>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</si>
  <si>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</si>
  <si>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</si>
  <si>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</si>
  <si>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</si>
  <si>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</si>
  <si>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</si>
  <si>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</si>
  <si>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</si>
  <si>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</si>
  <si>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</si>
  <si>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</si>
  <si>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</si>
  <si>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</si>
  <si>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</si>
  <si>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</si>
  <si>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</si>
  <si>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</si>
  <si>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</si>
  <si>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</si>
  <si>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</si>
  <si>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</si>
  <si>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</si>
  <si>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</si>
  <si>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</si>
  <si>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</si>
  <si>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</si>
  <si>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</si>
  <si>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</si>
  <si>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</si>
  <si>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</si>
  <si>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</si>
  <si>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</si>
  <si>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</si>
  <si>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</si>
  <si>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</si>
  <si>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</si>
  <si>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</si>
  <si>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</si>
  <si>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</si>
  <si>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</si>
  <si>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</si>
  <si>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</si>
  <si>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</si>
  <si>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</si>
  <si>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</si>
  <si>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</si>
  <si>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</si>
  <si>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</si>
  <si>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</si>
  <si>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</si>
  <si>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</si>
  <si>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</si>
  <si>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</si>
  <si>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</si>
  <si>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</si>
  <si>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</si>
  <si>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</si>
  <si>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</si>
  <si>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</si>
  <si>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</si>
  <si>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</si>
  <si>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</si>
  <si>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</si>
  <si>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</si>
  <si>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</si>
  <si>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</si>
  <si>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</si>
  <si>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</si>
  <si>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</si>
  <si>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</si>
  <si>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</si>
  <si>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</si>
  <si>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</si>
  <si>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</si>
  <si>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</si>
  <si>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</si>
  <si>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</si>
  <si>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</si>
  <si>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</si>
  <si>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</si>
  <si>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</si>
  <si>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</si>
  <si>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</si>
  <si>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</si>
  <si>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</si>
  <si>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</si>
  <si>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</si>
  <si>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</si>
  <si>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</si>
  <si>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</si>
  <si>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</si>
  <si>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</si>
  <si>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</si>
  <si>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</si>
  <si>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</si>
  <si>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</si>
  <si>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</si>
  <si>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</si>
  <si>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</si>
  <si>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</si>
  <si>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</si>
  <si>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</si>
  <si>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</si>
  <si>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</si>
  <si>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</si>
  <si>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</si>
  <si>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</si>
  <si>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</si>
  <si>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</si>
  <si>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</si>
  <si>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</si>
  <si>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</si>
  <si>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</si>
  <si>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</si>
  <si>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</si>
  <si>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</si>
  <si>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</si>
  <si>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</si>
  <si>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</si>
  <si>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</si>
  <si>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</si>
  <si>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</si>
  <si>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</si>
  <si>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</si>
  <si>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</si>
  <si>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</si>
  <si>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</si>
  <si>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</si>
  <si>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</si>
  <si>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</si>
  <si>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</si>
  <si>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</si>
  <si>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</si>
  <si>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</si>
  <si>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</si>
  <si>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</si>
  <si>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</si>
  <si>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</si>
  <si>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</si>
  <si>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</si>
  <si>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</si>
  <si>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</si>
  <si>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</si>
  <si>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</si>
  <si>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</si>
  <si>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</si>
  <si>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</si>
  <si>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</si>
  <si>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</si>
  <si>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</si>
  <si>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</si>
  <si>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</si>
  <si>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</si>
  <si>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</si>
  <si>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</si>
  <si>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</si>
  <si>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</si>
  <si>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</si>
  <si>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</si>
  <si>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</si>
  <si>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</si>
  <si>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</si>
  <si>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</si>
  <si>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</si>
  <si>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</si>
  <si>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</si>
  <si>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</si>
  <si>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</si>
  <si>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</si>
  <si>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</si>
  <si>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</si>
  <si>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</si>
  <si>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</si>
  <si>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</si>
  <si>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</si>
  <si>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</si>
  <si>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</si>
  <si>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</si>
  <si>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</si>
  <si>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</si>
  <si>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</si>
  <si>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</si>
  <si>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</si>
  <si>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</si>
  <si>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</si>
  <si>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</si>
  <si>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</si>
  <si>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</si>
  <si>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</si>
  <si>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</si>
  <si>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</si>
  <si>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</si>
  <si>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</si>
  <si>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</si>
  <si>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</si>
  <si>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</si>
  <si>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</si>
  <si>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</si>
  <si>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</si>
  <si>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</si>
  <si>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</si>
  <si>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</si>
  <si>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</si>
  <si>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</si>
  <si>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</si>
  <si>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</si>
  <si>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</si>
  <si>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</si>
  <si>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</si>
  <si>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</si>
  <si>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</si>
  <si>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</si>
  <si>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</si>
  <si>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</si>
  <si>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</si>
  <si>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</si>
  <si>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</si>
  <si>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</si>
  <si>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</si>
  <si>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</si>
  <si>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</si>
  <si>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</si>
  <si>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</si>
  <si>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</si>
  <si>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</si>
  <si>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</si>
  <si>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</si>
  <si>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</si>
  <si>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</si>
  <si>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</si>
  <si>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</si>
  <si>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</si>
  <si>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</si>
  <si>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</si>
  <si>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</si>
  <si>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</si>
  <si>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</si>
  <si>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</si>
  <si>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</si>
  <si>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</si>
  <si>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</si>
  <si>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</si>
  <si>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</si>
  <si>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</si>
  <si>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</si>
  <si>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</si>
  <si>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</si>
  <si>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</si>
  <si>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</si>
  <si>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</si>
  <si>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</si>
  <si>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</si>
  <si>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</si>
  <si>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</si>
  <si>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</si>
  <si>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</si>
  <si>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</si>
  <si>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</si>
  <si>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</si>
  <si>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</si>
  <si>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</si>
  <si>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</si>
  <si>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</si>
  <si>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</si>
  <si>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</si>
  <si>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</si>
  <si>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</si>
  <si>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</si>
  <si>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</si>
  <si>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</si>
  <si>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</si>
  <si>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</si>
  <si>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</si>
  <si>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</si>
  <si>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</si>
  <si>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</si>
  <si>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</si>
  <si>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</si>
  <si>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</si>
  <si>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</si>
  <si>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</si>
  <si>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</si>
  <si>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</si>
  <si>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</si>
  <si>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</si>
  <si>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</si>
  <si>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</si>
  <si>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</si>
  <si>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</si>
  <si>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</si>
  <si>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</si>
  <si>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</si>
  <si>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</si>
  <si>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</si>
  <si>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</si>
  <si>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</si>
  <si>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</si>
  <si>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</si>
  <si>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</si>
  <si>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</si>
  <si>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</si>
  <si>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</si>
  <si>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</si>
  <si>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</si>
  <si>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</si>
  <si>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</si>
  <si>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</si>
  <si>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</si>
  <si>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</si>
  <si>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</si>
  <si>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</si>
  <si>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</si>
  <si>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</si>
  <si>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</si>
  <si>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</si>
  <si>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</si>
  <si>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</si>
  <si>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</si>
  <si>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</si>
  <si>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</si>
  <si>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</si>
  <si>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</si>
  <si>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</si>
  <si>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</si>
  <si>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</si>
  <si>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</si>
  <si>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</si>
  <si>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</si>
  <si>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</si>
  <si>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</si>
  <si>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</si>
  <si>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</si>
  <si>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</si>
  <si>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</si>
  <si>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</si>
  <si>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</si>
  <si>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</si>
  <si>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</si>
  <si>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</si>
  <si>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</si>
  <si>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</si>
  <si>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</si>
  <si>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</si>
  <si>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</si>
  <si>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</si>
  <si>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</si>
  <si>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</si>
  <si>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</si>
  <si>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</si>
  <si>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</si>
  <si>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</si>
  <si>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</si>
  <si>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</si>
  <si>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</si>
  <si>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</si>
  <si>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</si>
  <si>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</si>
  <si>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</si>
  <si>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</si>
  <si>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</si>
  <si>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</si>
  <si>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</si>
  <si>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</si>
  <si>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</si>
  <si>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</si>
  <si>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</si>
  <si>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</si>
  <si>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</si>
  <si>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</si>
  <si>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</si>
  <si>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</si>
  <si>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</si>
  <si>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</si>
  <si>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</si>
  <si>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</si>
  <si>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</si>
  <si>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</si>
  <si>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</si>
  <si>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</si>
  <si>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</si>
  <si>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</si>
  <si>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</si>
  <si>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</si>
  <si>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</si>
  <si>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</si>
  <si>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</si>
  <si>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</si>
  <si>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</si>
  <si>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</si>
  <si>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</si>
  <si>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</si>
  <si>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</si>
  <si>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</si>
  <si>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</si>
  <si>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</si>
  <si>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</si>
  <si>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</si>
  <si>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</si>
  <si>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</si>
  <si>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</si>
  <si>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</si>
  <si>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</si>
  <si>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</si>
  <si>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</si>
  <si>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</si>
  <si>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</si>
  <si>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</si>
  <si>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</si>
  <si>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</si>
  <si>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</si>
  <si>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</si>
  <si>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</si>
  <si>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</si>
  <si>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</si>
  <si>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</si>
  <si>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</si>
  <si>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</si>
  <si>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</si>
  <si>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</si>
  <si>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</si>
  <si>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</si>
  <si>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</si>
  <si>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</si>
  <si>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</si>
  <si>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</si>
  <si>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</si>
  <si>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</si>
  <si>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</si>
  <si>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</si>
  <si>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</si>
  <si>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</si>
  <si>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</si>
  <si>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</si>
  <si>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</si>
  <si>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</si>
  <si>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</si>
  <si>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</si>
  <si>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</si>
  <si>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</si>
  <si>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</si>
  <si>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</si>
  <si>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</si>
  <si>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</si>
  <si>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</si>
  <si>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</si>
  <si>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</si>
  <si>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</si>
  <si>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</si>
  <si>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</si>
  <si>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</si>
  <si>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</si>
  <si>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</si>
  <si>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</si>
  <si>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</si>
  <si>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</si>
  <si>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</si>
  <si>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</si>
  <si>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</si>
  <si>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</si>
  <si>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</si>
  <si>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</si>
  <si>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</si>
  <si>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</si>
  <si>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</si>
  <si>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</si>
  <si>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</si>
  <si>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</si>
  <si>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</si>
  <si>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</si>
  <si>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</si>
  <si>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</si>
  <si>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</si>
  <si>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</si>
  <si>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</si>
  <si>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</si>
  <si>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</si>
  <si>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</si>
  <si>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</si>
  <si>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</si>
  <si>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</si>
  <si>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</si>
  <si>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</si>
  <si>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</si>
  <si>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</si>
  <si>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</si>
  <si>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</si>
  <si>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</si>
  <si>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</si>
  <si>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</si>
  <si>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</si>
  <si>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</si>
  <si>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</si>
  <si>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</si>
  <si>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</si>
  <si>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</si>
  <si>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</si>
  <si>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</si>
  <si>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</si>
  <si>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</si>
  <si>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</si>
  <si>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</si>
  <si>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</si>
  <si>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</si>
  <si>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</si>
  <si>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</si>
  <si>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</si>
  <si>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</si>
  <si>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</si>
  <si>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</si>
  <si>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</si>
  <si>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</si>
  <si>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</si>
  <si>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</si>
  <si>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</si>
  <si>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</si>
  <si>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</si>
  <si>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</si>
  <si>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</si>
  <si>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</si>
  <si>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</si>
  <si>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</si>
  <si>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</si>
  <si>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</si>
  <si>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</si>
  <si>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</si>
  <si>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</si>
  <si>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</si>
  <si>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</si>
  <si>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</si>
  <si>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</si>
  <si>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</si>
  <si>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</si>
  <si>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</si>
  <si>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</si>
  <si>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</si>
  <si>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</si>
  <si>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</si>
  <si>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</si>
  <si>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</si>
  <si>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</si>
  <si>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</si>
  <si>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</si>
  <si>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</si>
  <si>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</si>
  <si>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</si>
  <si>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</si>
  <si>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</si>
  <si>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</si>
  <si>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</si>
  <si>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</si>
  <si>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</si>
  <si>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</si>
  <si>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</si>
  <si>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</si>
  <si>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</si>
  <si>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</si>
  <si>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</si>
  <si>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</si>
  <si>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</si>
  <si>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</si>
  <si>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</si>
  <si>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</si>
  <si>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</si>
  <si>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</si>
  <si>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</si>
  <si>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</si>
  <si>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</si>
  <si>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</si>
  <si>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</si>
  <si>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</si>
  <si>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</si>
  <si>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</si>
  <si>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</si>
  <si>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</si>
  <si>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</si>
  <si>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</si>
  <si>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</si>
  <si>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</si>
  <si>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</si>
  <si>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</si>
  <si>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</si>
  <si>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</si>
  <si>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</si>
  <si>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</si>
  <si>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</si>
  <si>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</si>
  <si>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</si>
  <si>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</si>
  <si>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</si>
  <si>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</si>
  <si>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</si>
  <si>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</si>
  <si>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</si>
  <si>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</si>
  <si>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</si>
  <si>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</si>
  <si>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</si>
  <si>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</si>
  <si>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</si>
  <si>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</si>
  <si>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</si>
  <si>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</si>
  <si>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</si>
  <si>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</si>
  <si>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</si>
  <si>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</si>
  <si>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</si>
  <si>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</si>
  <si>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</si>
  <si>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</si>
  <si>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</si>
  <si>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</si>
  <si>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</si>
  <si>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</si>
  <si>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</si>
  <si>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</si>
  <si>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</si>
  <si>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</si>
  <si>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</si>
  <si>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</si>
  <si>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</si>
  <si>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</si>
  <si>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</si>
  <si>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</si>
  <si>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</si>
  <si>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</si>
  <si>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</si>
  <si>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</si>
  <si>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</si>
  <si>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</si>
  <si>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</si>
  <si>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</si>
  <si>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</si>
  <si>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</si>
  <si>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</si>
  <si>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</si>
  <si>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</si>
  <si>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</si>
  <si>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</si>
  <si>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</si>
  <si>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</si>
  <si>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</si>
  <si>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</si>
  <si>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</si>
  <si>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</si>
  <si>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</si>
  <si>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</si>
  <si>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</si>
  <si>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</si>
  <si>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</si>
  <si>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</si>
  <si>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</si>
  <si>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</si>
  <si>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</si>
  <si>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</si>
  <si>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</si>
  <si>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</si>
  <si>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</si>
  <si>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</si>
  <si>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</si>
  <si>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</si>
  <si>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</si>
  <si>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</si>
  <si>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</si>
  <si>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</si>
  <si>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</si>
  <si>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</si>
  <si>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</si>
  <si>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</si>
  <si>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</si>
  <si>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</si>
  <si>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</si>
  <si>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</si>
  <si>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</si>
  <si>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</si>
  <si>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</si>
  <si>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</si>
  <si>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</si>
  <si>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</si>
  <si>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</si>
  <si>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</si>
  <si>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</si>
  <si>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</si>
  <si>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</si>
  <si>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</si>
  <si>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</si>
  <si>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</si>
  <si>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</si>
  <si>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</si>
  <si>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</si>
  <si>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</si>
  <si>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</si>
  <si>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</si>
  <si>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</si>
  <si>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</si>
  <si>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</si>
  <si>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</si>
  <si>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</si>
  <si>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</si>
  <si>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</si>
  <si>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</si>
  <si>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</si>
  <si>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</si>
  <si>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</si>
  <si>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</si>
  <si>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</si>
  <si>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</si>
  <si>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</si>
  <si>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</si>
  <si>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</si>
  <si>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</si>
  <si>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</si>
  <si>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</si>
  <si>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</si>
  <si>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</si>
  <si>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</si>
  <si>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</si>
  <si>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</si>
  <si>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</si>
  <si>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</si>
  <si>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</si>
  <si>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</si>
  <si>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</si>
  <si>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</si>
  <si>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</si>
  <si>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</si>
  <si>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</si>
  <si>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</si>
  <si>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</si>
  <si>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</si>
  <si>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</si>
  <si>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</si>
  <si>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</si>
  <si>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</si>
  <si>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</si>
  <si>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</si>
  <si>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</si>
  <si>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</si>
  <si>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</si>
  <si>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</si>
  <si>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</si>
  <si>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</si>
  <si>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</si>
  <si>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</si>
  <si>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</si>
  <si>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</si>
  <si>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</si>
  <si>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</si>
  <si>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</si>
  <si>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</si>
  <si>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</si>
  <si>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</si>
  <si>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</si>
  <si>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</si>
  <si>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</si>
  <si>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</si>
  <si>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</si>
  <si>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</si>
  <si>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</si>
  <si>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</si>
  <si>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</si>
  <si>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</si>
  <si>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</si>
  <si>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</si>
  <si>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</si>
  <si>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</si>
  <si>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</si>
  <si>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</si>
  <si>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</si>
  <si>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</si>
  <si>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</si>
  <si>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</si>
  <si>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</si>
  <si>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</si>
  <si>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</si>
  <si>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</si>
  <si>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</si>
  <si>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</si>
  <si>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</si>
  <si>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</si>
  <si>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</si>
  <si>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</si>
  <si>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</si>
  <si>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</si>
  <si>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</si>
  <si>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</si>
  <si>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</si>
  <si>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</si>
  <si>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</si>
  <si>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</si>
  <si>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</si>
  <si>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</si>
  <si>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</si>
  <si>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</si>
  <si>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</si>
  <si>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</si>
  <si>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</si>
  <si>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</si>
  <si>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</si>
  <si>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</si>
  <si>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</si>
  <si>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</si>
  <si>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</si>
  <si>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</si>
  <si>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</si>
  <si>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</si>
  <si>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</si>
  <si>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</si>
  <si>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</si>
  <si>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</si>
  <si>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</si>
  <si>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</si>
  <si>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</si>
  <si>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</si>
  <si>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</si>
  <si>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</si>
  <si>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</si>
  <si>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</si>
  <si>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</si>
  <si>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</si>
  <si>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</si>
  <si>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</si>
  <si>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</si>
  <si>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</si>
  <si>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</si>
  <si>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</si>
  <si>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</si>
  <si>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</si>
  <si>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</si>
  <si>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</si>
  <si>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</si>
  <si>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</si>
  <si>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</si>
  <si>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</si>
  <si>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</si>
  <si>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</si>
  <si>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</si>
  <si>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</si>
  <si>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</si>
  <si>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</si>
  <si>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</si>
  <si>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</si>
  <si>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</si>
  <si>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</si>
  <si>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</si>
  <si>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</si>
  <si>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</si>
  <si>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</si>
  <si>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</si>
  <si>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</si>
  <si>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</si>
  <si>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</si>
  <si>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</si>
  <si>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</si>
  <si>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</si>
  <si>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</si>
  <si>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</si>
  <si>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</si>
  <si>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</si>
  <si>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</si>
  <si>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</si>
  <si>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</si>
  <si>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</si>
  <si>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</si>
  <si>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</si>
  <si>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</si>
  <si>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</si>
  <si>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</si>
  <si>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</si>
  <si>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</si>
  <si>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</si>
  <si>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</si>
  <si>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</si>
  <si>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</si>
  <si>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</si>
  <si>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</si>
  <si>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</si>
  <si>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</si>
  <si>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</si>
  <si>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</si>
  <si>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</si>
  <si>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</si>
  <si>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</si>
  <si>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</si>
  <si>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</si>
  <si>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</si>
  <si>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</si>
  <si>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</si>
  <si>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</si>
  <si>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</si>
  <si>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</si>
  <si>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</si>
  <si>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</si>
  <si>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</si>
  <si>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</si>
  <si>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</si>
  <si>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</si>
  <si>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</si>
  <si>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</si>
  <si>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</si>
  <si>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</si>
  <si>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</si>
  <si>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</si>
  <si>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</si>
  <si>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</si>
  <si>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</si>
  <si>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</si>
  <si>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</si>
  <si>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</si>
  <si>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</si>
  <si>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</si>
  <si>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</si>
  <si>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</si>
  <si>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</si>
  <si>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</si>
  <si>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</si>
  <si>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</si>
  <si>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</si>
  <si>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</si>
  <si>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</si>
  <si>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</si>
  <si>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</si>
  <si>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</si>
  <si>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</si>
  <si>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</si>
  <si>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</si>
  <si>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</si>
  <si>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</si>
  <si>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</si>
  <si>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</si>
  <si>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</si>
  <si>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</si>
  <si>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</si>
  <si>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</si>
  <si>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</si>
  <si>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</si>
  <si>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</si>
  <si>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</si>
  <si>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</si>
  <si>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</si>
  <si>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</si>
  <si>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</si>
  <si>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</si>
  <si>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</si>
  <si>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</si>
  <si>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</si>
  <si>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</si>
  <si>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</si>
  <si>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</si>
  <si>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</si>
  <si>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</si>
  <si>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</si>
  <si>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</si>
  <si>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</si>
  <si>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</si>
  <si>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</si>
  <si>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</si>
  <si>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</si>
  <si>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</si>
  <si>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</si>
  <si>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</si>
  <si>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</si>
  <si>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</si>
  <si>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</si>
  <si>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</si>
  <si>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</si>
  <si>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</si>
  <si>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</si>
  <si>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</si>
  <si>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</si>
  <si>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</si>
  <si>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</si>
  <si>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</si>
  <si>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</si>
  <si>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</si>
  <si>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</si>
  <si>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</si>
  <si>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</si>
  <si>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</si>
  <si>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</si>
  <si>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</si>
  <si>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</si>
  <si>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</si>
  <si>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</si>
  <si>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</si>
  <si>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</si>
  <si>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</si>
  <si>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</si>
  <si>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</si>
  <si>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</si>
  <si>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</si>
  <si>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</si>
  <si>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</si>
  <si>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</si>
  <si>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</si>
  <si>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</si>
  <si>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</si>
  <si>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</si>
  <si>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</si>
  <si>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</si>
  <si>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</si>
  <si>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</si>
  <si>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</si>
  <si>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</si>
  <si>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</si>
  <si>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</si>
  <si>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</si>
  <si>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</si>
  <si>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</si>
  <si>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</si>
  <si>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</si>
  <si>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</si>
  <si>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</si>
  <si>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</si>
  <si>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</si>
  <si>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</si>
  <si>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</si>
  <si>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</si>
  <si>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</si>
  <si>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</si>
  <si>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</si>
  <si>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</si>
  <si>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</si>
  <si>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</si>
  <si>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</si>
  <si>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</si>
  <si>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</si>
  <si>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</si>
  <si>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</si>
  <si>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</si>
  <si>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</si>
  <si>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</si>
  <si>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</si>
  <si>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</si>
  <si>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</si>
  <si>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</si>
  <si>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</si>
  <si>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</si>
  <si>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</si>
  <si>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</si>
  <si>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</si>
  <si>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</si>
  <si>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</si>
  <si>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</si>
  <si>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</si>
  <si>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</si>
  <si>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</si>
  <si>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</si>
  <si>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</si>
  <si>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</si>
  <si>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</si>
  <si>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</si>
  <si>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</si>
  <si>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</si>
  <si>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</si>
  <si>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</si>
  <si>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</si>
  <si>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</si>
  <si>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</si>
  <si>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</si>
  <si>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</si>
  <si>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</si>
  <si>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</si>
  <si>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</si>
  <si>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</si>
  <si>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</si>
  <si>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</si>
  <si>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</si>
  <si>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</si>
  <si>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</si>
  <si>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</si>
  <si>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</si>
  <si>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</si>
  <si>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</si>
  <si>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</si>
  <si>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</si>
  <si>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</si>
  <si>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</si>
  <si>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</si>
  <si>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</si>
  <si>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</si>
  <si>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</si>
  <si>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</si>
  <si>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</si>
  <si>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</si>
  <si>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</si>
  <si>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</si>
  <si>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</si>
  <si>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</si>
  <si>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</si>
  <si>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</si>
  <si>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</si>
  <si>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</si>
  <si>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</si>
  <si>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</si>
  <si>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</si>
  <si>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</si>
  <si>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</si>
  <si>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</si>
  <si>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</si>
  <si>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</si>
  <si>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</si>
  <si>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</si>
  <si>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</si>
  <si>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</si>
  <si>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</si>
  <si>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</si>
  <si>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</si>
  <si>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</si>
  <si>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</si>
  <si>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</si>
  <si>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</si>
  <si>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</si>
  <si>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</si>
  <si>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</si>
  <si>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</si>
  <si>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</si>
  <si>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</si>
  <si>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</si>
  <si>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</si>
  <si>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</si>
  <si>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</si>
  <si>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</si>
  <si>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</si>
  <si>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</si>
  <si>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</si>
  <si>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</si>
  <si>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</si>
  <si>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</si>
  <si>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</si>
  <si>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</si>
  <si>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</si>
  <si>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</si>
  <si>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</si>
  <si>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</si>
  <si>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</si>
  <si>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</si>
  <si>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</si>
  <si>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</si>
  <si>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</si>
  <si>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</si>
  <si>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</si>
  <si>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</si>
  <si>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</si>
  <si>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</si>
  <si>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</si>
  <si>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</si>
  <si>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</si>
  <si>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</si>
  <si>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</si>
  <si>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</si>
  <si>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</si>
  <si>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</si>
  <si>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</si>
  <si>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</si>
  <si>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</si>
  <si>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</si>
  <si>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</si>
  <si>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</si>
  <si>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</si>
  <si>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</si>
  <si>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</si>
  <si>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</si>
  <si>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</si>
  <si>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</si>
  <si>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</si>
  <si>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</si>
  <si>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</si>
  <si>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</si>
  <si>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</si>
  <si>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</si>
  <si>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</si>
  <si>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</si>
  <si>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</si>
  <si>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</si>
  <si>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</si>
  <si>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</si>
  <si>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</si>
  <si>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</si>
  <si>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</si>
  <si>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</si>
  <si>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</si>
  <si>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</si>
  <si>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</si>
  <si>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</si>
  <si>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</si>
  <si>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</si>
  <si>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</si>
  <si>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</si>
  <si>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</si>
  <si>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</si>
  <si>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</si>
  <si>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</si>
  <si>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</si>
  <si>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</si>
  <si>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</si>
  <si>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</si>
  <si>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</si>
  <si>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</si>
  <si>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</si>
  <si>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</si>
  <si>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</si>
  <si>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</si>
  <si>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</si>
  <si>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</si>
  <si>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</si>
  <si>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</si>
  <si>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</si>
  <si>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</si>
  <si>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</si>
  <si>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</si>
  <si>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</si>
  <si>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</si>
  <si>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</si>
  <si>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</si>
  <si>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</si>
  <si>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</si>
  <si>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</si>
  <si>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</si>
  <si>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</si>
  <si>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</si>
  <si>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</si>
  <si>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</si>
  <si>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</si>
  <si>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</si>
  <si>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</si>
  <si>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</si>
  <si>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</si>
  <si>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</si>
  <si>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</si>
  <si>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</si>
  <si>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</si>
  <si>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</si>
  <si>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</si>
  <si>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</si>
  <si>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</si>
  <si>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</si>
  <si>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</si>
  <si>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</si>
  <si>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</si>
  <si>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</si>
  <si>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</si>
  <si>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</si>
  <si>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</si>
  <si>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</si>
  <si>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</si>
  <si>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</si>
  <si>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</si>
  <si>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</si>
  <si>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</si>
  <si>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</si>
  <si>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</si>
  <si>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</si>
  <si>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</si>
  <si>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</si>
  <si>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</si>
  <si>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</si>
  <si>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</si>
  <si>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</si>
  <si>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</si>
  <si>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</si>
  <si>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</si>
  <si>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</si>
  <si>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</si>
  <si>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</si>
  <si>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</si>
  <si>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</si>
  <si>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</si>
  <si>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</si>
  <si>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</si>
  <si>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</si>
  <si>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</si>
  <si>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</si>
  <si>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</si>
  <si>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</si>
  <si>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</si>
  <si>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</si>
  <si>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</si>
  <si>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</si>
  <si>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</si>
  <si>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</si>
  <si>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</si>
  <si>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</si>
  <si>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</si>
  <si>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</si>
  <si>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</si>
  <si>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</si>
  <si>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</si>
  <si>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</si>
  <si>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</si>
  <si>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</si>
  <si>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</si>
  <si>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</si>
  <si>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</si>
  <si>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</si>
  <si>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</si>
  <si>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</si>
  <si>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</si>
  <si>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</si>
  <si>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</si>
  <si>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</si>
  <si>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</si>
  <si>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</si>
  <si>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</si>
  <si>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</si>
  <si>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</si>
  <si>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</si>
  <si>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</si>
  <si>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</si>
  <si>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</si>
  <si>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</si>
  <si>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</si>
  <si>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</si>
  <si>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</si>
  <si>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</si>
  <si>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</si>
  <si>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</si>
  <si>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</si>
  <si>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</si>
  <si>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</si>
  <si>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</si>
  <si>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</si>
  <si>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</si>
  <si>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</si>
  <si>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</si>
  <si>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</si>
  <si>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</si>
  <si>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</si>
  <si>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</si>
  <si>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</si>
  <si>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</si>
  <si>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</si>
  <si>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</si>
  <si>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</si>
  <si>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</si>
  <si>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</si>
  <si>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</si>
  <si>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</si>
  <si>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</si>
  <si>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</si>
  <si>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</si>
  <si>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</si>
  <si>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</si>
  <si>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</si>
  <si>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</si>
  <si>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</si>
  <si>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</si>
  <si>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</si>
  <si>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</si>
  <si>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</si>
  <si>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</si>
  <si>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</si>
  <si>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</si>
  <si>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</si>
  <si>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</si>
  <si>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</si>
  <si>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</si>
  <si>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</si>
  <si>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</si>
  <si>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</si>
  <si>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</si>
  <si>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</si>
  <si>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</si>
  <si>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</si>
  <si>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</si>
  <si>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</si>
  <si>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</si>
  <si>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</si>
  <si>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</si>
  <si>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</si>
  <si>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</si>
  <si>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</si>
  <si>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</si>
  <si>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</si>
  <si>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</si>
  <si>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</si>
  <si>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</si>
  <si>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</si>
  <si>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</si>
  <si>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</si>
  <si>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</si>
  <si>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</si>
  <si>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</si>
  <si>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</si>
  <si>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</si>
  <si>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</si>
  <si>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</si>
  <si>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</si>
  <si>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</si>
  <si>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</si>
  <si>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</si>
  <si>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</si>
  <si>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</si>
  <si>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</si>
  <si>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</si>
  <si>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</si>
  <si>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</si>
  <si>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</si>
  <si>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</si>
  <si>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</si>
  <si>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</si>
  <si>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</si>
  <si>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</si>
  <si>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</si>
  <si>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</si>
  <si>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</si>
  <si>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</si>
  <si>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</si>
  <si>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</si>
  <si>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</si>
  <si>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</si>
  <si>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</si>
  <si>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</si>
  <si>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</si>
  <si>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</si>
  <si>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</si>
  <si>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</si>
  <si>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</si>
  <si>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</si>
  <si>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</si>
  <si>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</si>
  <si>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</si>
  <si>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</si>
  <si>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</si>
  <si>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</si>
  <si>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</si>
  <si>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</si>
  <si>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</si>
  <si>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</si>
  <si>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</si>
  <si>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</si>
  <si>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</si>
  <si>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</si>
  <si>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</si>
  <si>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</si>
  <si>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</si>
  <si>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</si>
  <si>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</si>
  <si>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</si>
  <si>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</si>
  <si>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</si>
  <si>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</si>
  <si>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</si>
  <si>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</si>
  <si>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</si>
  <si>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</si>
  <si>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</si>
  <si>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</si>
  <si>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</si>
  <si>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</si>
  <si>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</si>
  <si>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</si>
  <si>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</si>
  <si>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</si>
  <si>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</si>
  <si>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</si>
  <si>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</si>
  <si>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</si>
  <si>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</si>
  <si>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</si>
  <si>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</si>
  <si>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</si>
  <si>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</si>
  <si>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</si>
  <si>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</si>
  <si>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</si>
  <si>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</si>
  <si>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</si>
  <si>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</si>
  <si>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</si>
  <si>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</si>
  <si>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</si>
  <si>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</si>
  <si>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</si>
  <si>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</si>
  <si>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</si>
  <si>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</si>
  <si>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</si>
  <si>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</si>
  <si>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</si>
  <si>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</si>
  <si>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</si>
  <si>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</si>
  <si>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</si>
  <si>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</si>
  <si>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</si>
  <si>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</si>
  <si>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</si>
  <si>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</si>
  <si>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</si>
  <si>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</si>
  <si>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</si>
  <si>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</si>
  <si>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</si>
  <si>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</si>
  <si>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</si>
  <si>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</si>
  <si>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</si>
  <si>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</si>
  <si>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</si>
  <si>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</si>
  <si>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</si>
  <si>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</si>
  <si>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</si>
  <si>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</si>
  <si>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</si>
  <si>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</si>
  <si>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</si>
  <si>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</si>
  <si>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</si>
  <si>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</si>
  <si>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</si>
  <si>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</si>
  <si>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</si>
  <si>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</si>
  <si>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</si>
  <si>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</si>
  <si>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</si>
  <si>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</si>
  <si>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</si>
  <si>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</si>
  <si>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</si>
  <si>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</si>
  <si>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</si>
  <si>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</si>
  <si>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</si>
  <si>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</si>
  <si>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</si>
  <si>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</si>
  <si>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</si>
  <si>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</si>
  <si>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</si>
  <si>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</si>
  <si>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</si>
  <si>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</si>
  <si>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</si>
  <si>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</si>
  <si>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</si>
  <si>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</si>
  <si>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</si>
  <si>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</si>
  <si>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</si>
  <si>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</si>
  <si>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</si>
  <si>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</si>
  <si>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</si>
  <si>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</si>
  <si>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</si>
  <si>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</si>
  <si>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</si>
  <si>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</si>
  <si>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</si>
  <si>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</si>
  <si>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</si>
  <si>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</si>
  <si>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</si>
  <si>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</si>
  <si>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</si>
  <si>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</si>
  <si>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</si>
  <si>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</si>
  <si>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</si>
  <si>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</si>
  <si>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</si>
  <si>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</si>
  <si>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</si>
  <si>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</si>
  <si>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</si>
  <si>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</si>
  <si>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</si>
  <si>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</si>
  <si>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</si>
  <si>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</si>
  <si>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</si>
  <si>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</si>
  <si>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</si>
  <si>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</si>
  <si>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</si>
  <si>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</si>
  <si>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</si>
  <si>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</si>
  <si>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</si>
  <si>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</si>
  <si>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</si>
  <si>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</si>
  <si>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</si>
  <si>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</si>
  <si>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</si>
  <si>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</si>
  <si>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</si>
  <si>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</si>
  <si>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</si>
  <si>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</si>
  <si>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</si>
  <si>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</si>
  <si>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</si>
  <si>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</si>
  <si>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</si>
  <si>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</si>
  <si>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</si>
  <si>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</si>
  <si>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</si>
  <si>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</si>
  <si>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</si>
  <si>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</si>
  <si>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</si>
  <si>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</si>
  <si>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</si>
  <si>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</si>
  <si>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</si>
  <si>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</si>
  <si>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</si>
  <si>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</si>
  <si>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</si>
  <si>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</si>
  <si>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</si>
  <si>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</si>
  <si>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</si>
  <si>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</si>
  <si>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</si>
  <si>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</si>
  <si>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</si>
  <si>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</si>
  <si>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</si>
  <si>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</si>
  <si>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</si>
  <si>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</si>
  <si>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</si>
  <si>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</si>
  <si>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</si>
  <si>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</si>
  <si>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</si>
  <si>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</si>
  <si>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</si>
  <si>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</si>
  <si>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</si>
  <si>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</si>
  <si>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</si>
  <si>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</si>
  <si>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</si>
  <si>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</si>
  <si>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</si>
  <si>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</si>
  <si>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</si>
  <si>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</si>
  <si>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</si>
  <si>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</si>
  <si>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</si>
  <si>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</si>
  <si>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</si>
  <si>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</si>
  <si>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</si>
  <si>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</si>
  <si>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</si>
  <si>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</si>
  <si>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</si>
  <si>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</si>
  <si>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</si>
  <si>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</si>
  <si>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</si>
  <si>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</si>
  <si>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</si>
  <si>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</si>
  <si>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</si>
  <si>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</si>
  <si>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</si>
  <si>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</si>
  <si>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</si>
  <si>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</si>
  <si>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</si>
  <si>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</si>
  <si>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</si>
  <si>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</si>
  <si>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</si>
  <si>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</si>
  <si>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</si>
  <si>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</si>
  <si>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</si>
  <si>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</si>
  <si>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</si>
  <si>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</si>
  <si>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</si>
  <si>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</si>
  <si>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</si>
  <si>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</si>
  <si>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</si>
  <si>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</si>
  <si>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</si>
  <si>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</si>
  <si>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</si>
  <si>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</si>
  <si>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</si>
  <si>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</si>
  <si>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</si>
  <si>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</si>
  <si>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</si>
  <si>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</si>
  <si>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</si>
  <si>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</si>
  <si>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</si>
  <si>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</si>
  <si>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</si>
  <si>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</si>
  <si>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</si>
  <si>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</si>
  <si>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</si>
  <si>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</si>
  <si>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</si>
  <si>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</si>
  <si>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</si>
  <si>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</si>
  <si>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</si>
  <si>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</si>
  <si>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</si>
  <si>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</si>
  <si>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</si>
  <si>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</si>
  <si>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</si>
  <si>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</si>
  <si>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</si>
  <si>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</si>
  <si>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</si>
  <si>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</si>
  <si>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</si>
  <si>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</si>
  <si>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</si>
  <si>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41500.м. Путивль.просп. Іоанна Путивльського 54</t>
  </si>
  <si>
    <t/>
  </si>
  <si>
    <t>Я.І. Данік</t>
  </si>
  <si>
    <t>Д.В. Мужецька</t>
  </si>
  <si>
    <t>(05442)5-27-89</t>
  </si>
  <si>
    <t>inbox@pt.su.court.gov.ua</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</si>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</sst>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1748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&amp;LC1BC710B&amp;C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94</v>
      </c>
      <c r="E8" s="32">
        <f>SUM(E9:E446)</f>
        <v>6</v>
      </c>
      <c r="F8" s="32">
        <f>SUM(F9:F446)</f>
        <v>0</v>
      </c>
      <c r="G8" s="32">
        <f>SUM(G9:G446)</f>
        <v>88</v>
      </c>
      <c r="H8" s="32">
        <f>SUM(H9:H446)</f>
        <v>0</v>
      </c>
      <c r="I8" s="32">
        <f>SUM(J8:M8)</f>
        <v>155</v>
      </c>
      <c r="J8" s="32">
        <f>SUM(J9:J446)</f>
        <v>13</v>
      </c>
      <c r="K8" s="32">
        <f>SUM(K9:K446)</f>
        <v>0</v>
      </c>
      <c r="L8" s="32">
        <f>SUM(L9:L446)</f>
        <v>142</v>
      </c>
      <c r="M8" s="32">
        <f>SUM(M9:M446)</f>
        <v>0</v>
      </c>
      <c r="N8" s="32">
        <f>SUM(O8:R8)</f>
        <v>149</v>
      </c>
      <c r="O8" s="32">
        <f>SUM(O9:O446)</f>
        <v>17</v>
      </c>
      <c r="P8" s="32">
        <f>SUM(P9:P446)</f>
        <v>0</v>
      </c>
      <c r="Q8" s="32">
        <f>SUM(Q9:Q446)</f>
        <v>132</v>
      </c>
      <c r="R8" s="32">
        <f>SUM(R9:R446)</f>
        <v>0</v>
      </c>
      <c r="S8" s="32">
        <f>SUM(T8:W8)</f>
        <v>100</v>
      </c>
      <c r="T8" s="32">
        <f>SUM(T9:T446)</f>
        <v>2</v>
      </c>
      <c r="U8" s="32">
        <f>SUM(U9:U446)</f>
        <v>0</v>
      </c>
      <c r="V8" s="32">
        <f>SUM(V9:V446)</f>
        <v>98</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v>1</v>
      </c>
      <c r="E10" s="6"/>
      <c r="F10" s="6"/>
      <c r="G10" s="6">
        <v>1</v>
      </c>
      <c r="H10" s="6"/>
      <c r="I10" s="6">
        <v>1</v>
      </c>
      <c r="J10" s="6"/>
      <c r="K10" s="6"/>
      <c r="L10" s="6">
        <v>1</v>
      </c>
      <c r="M10" s="6"/>
      <c r="N10" s="6">
        <v>1</v>
      </c>
      <c r="O10" s="6"/>
      <c r="P10" s="6"/>
      <c r="Q10" s="6">
        <v>1</v>
      </c>
      <c r="R10" s="6"/>
      <c r="S10" s="6">
        <v>1</v>
      </c>
      <c r="T10" s="6"/>
      <c r="U10" s="6"/>
      <c r="V10" s="6">
        <v>1</v>
      </c>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2</v>
      </c>
      <c r="J21" s="40"/>
      <c r="K21" s="40"/>
      <c r="L21" s="40">
        <v>2</v>
      </c>
      <c r="M21" s="40"/>
      <c r="N21" s="40"/>
      <c r="O21" s="40"/>
      <c r="P21" s="40"/>
      <c r="Q21" s="40"/>
      <c r="R21" s="40"/>
      <c r="S21" s="40">
        <v>2</v>
      </c>
      <c r="T21" s="40"/>
      <c r="U21" s="40"/>
      <c r="V21" s="40">
        <v>2</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v>
      </c>
      <c r="E27" s="40"/>
      <c r="F27" s="40"/>
      <c r="G27" s="40">
        <v>2</v>
      </c>
      <c r="H27" s="40"/>
      <c r="I27" s="40"/>
      <c r="J27" s="40"/>
      <c r="K27" s="40"/>
      <c r="L27" s="40"/>
      <c r="M27" s="40"/>
      <c r="N27" s="40"/>
      <c r="O27" s="40"/>
      <c r="P27" s="40"/>
      <c r="Q27" s="40"/>
      <c r="R27" s="40"/>
      <c r="S27" s="40">
        <v>2</v>
      </c>
      <c r="T27" s="40"/>
      <c r="U27" s="40"/>
      <c r="V27" s="40">
        <v>2</v>
      </c>
      <c r="W27" s="40"/>
      <c r="X27" s="39">
        <v>765</v>
      </c>
      <c r="Y27" s="103"/>
      <c r="Z27" s="103"/>
    </row>
    <row r="28" spans="1:26" s="41" customFormat="1" ht="12.75">
      <c r="A28" s="88">
        <v>411010208</v>
      </c>
      <c r="B28" s="42" t="s">
        <v>29</v>
      </c>
      <c r="C28" s="97"/>
      <c r="D28" s="40">
        <v>1</v>
      </c>
      <c r="E28" s="40"/>
      <c r="F28" s="40"/>
      <c r="G28" s="40">
        <v>1</v>
      </c>
      <c r="H28" s="40"/>
      <c r="I28" s="40">
        <v>3</v>
      </c>
      <c r="J28" s="40">
        <v>1</v>
      </c>
      <c r="K28" s="40"/>
      <c r="L28" s="40">
        <v>2</v>
      </c>
      <c r="M28" s="40"/>
      <c r="N28" s="40">
        <v>1</v>
      </c>
      <c r="O28" s="40">
        <v>1</v>
      </c>
      <c r="P28" s="40"/>
      <c r="Q28" s="40"/>
      <c r="R28" s="40"/>
      <c r="S28" s="40">
        <v>3</v>
      </c>
      <c r="T28" s="40"/>
      <c r="U28" s="40"/>
      <c r="V28" s="40">
        <v>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13</v>
      </c>
      <c r="E31" s="40">
        <v>1</v>
      </c>
      <c r="F31" s="40"/>
      <c r="G31" s="40">
        <v>12</v>
      </c>
      <c r="H31" s="40"/>
      <c r="I31" s="40">
        <v>20</v>
      </c>
      <c r="J31" s="40">
        <v>1</v>
      </c>
      <c r="K31" s="40"/>
      <c r="L31" s="40">
        <v>19</v>
      </c>
      <c r="M31" s="40"/>
      <c r="N31" s="40">
        <v>24</v>
      </c>
      <c r="O31" s="40">
        <v>2</v>
      </c>
      <c r="P31" s="40"/>
      <c r="Q31" s="40">
        <v>22</v>
      </c>
      <c r="R31" s="40"/>
      <c r="S31" s="40">
        <v>9</v>
      </c>
      <c r="T31" s="40"/>
      <c r="U31" s="40"/>
      <c r="V31" s="40">
        <v>9</v>
      </c>
      <c r="W31" s="40"/>
      <c r="X31" s="39">
        <v>406</v>
      </c>
      <c r="Y31" s="103"/>
      <c r="Z31" s="103"/>
    </row>
    <row r="32" spans="1:26" s="41" customFormat="1" ht="12.75">
      <c r="A32" s="88">
        <v>411010212</v>
      </c>
      <c r="B32" s="42" t="s">
        <v>33</v>
      </c>
      <c r="C32" s="97"/>
      <c r="D32" s="40">
        <v>2</v>
      </c>
      <c r="E32" s="40"/>
      <c r="F32" s="40"/>
      <c r="G32" s="40">
        <v>2</v>
      </c>
      <c r="H32" s="40"/>
      <c r="I32" s="40">
        <v>22</v>
      </c>
      <c r="J32" s="40"/>
      <c r="K32" s="40"/>
      <c r="L32" s="40">
        <v>22</v>
      </c>
      <c r="M32" s="40"/>
      <c r="N32" s="40">
        <v>16</v>
      </c>
      <c r="O32" s="40"/>
      <c r="P32" s="40"/>
      <c r="Q32" s="40">
        <v>16</v>
      </c>
      <c r="R32" s="40"/>
      <c r="S32" s="40">
        <v>8</v>
      </c>
      <c r="T32" s="40"/>
      <c r="U32" s="40"/>
      <c r="V32" s="40">
        <v>8</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c r="A36" s="88">
        <v>411010216</v>
      </c>
      <c r="B36" s="42" t="s">
        <v>36</v>
      </c>
      <c r="C36" s="97"/>
      <c r="D36" s="40"/>
      <c r="E36" s="40"/>
      <c r="F36" s="40"/>
      <c r="G36" s="40"/>
      <c r="H36" s="40"/>
      <c r="I36" s="40">
        <v>3</v>
      </c>
      <c r="J36" s="40"/>
      <c r="K36" s="40"/>
      <c r="L36" s="40">
        <v>3</v>
      </c>
      <c r="M36" s="40"/>
      <c r="N36" s="40">
        <v>1</v>
      </c>
      <c r="O36" s="40"/>
      <c r="P36" s="40"/>
      <c r="Q36" s="40">
        <v>1</v>
      </c>
      <c r="R36" s="40"/>
      <c r="S36" s="40">
        <v>2</v>
      </c>
      <c r="T36" s="40"/>
      <c r="U36" s="40"/>
      <c r="V36" s="40">
        <v>2</v>
      </c>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3</v>
      </c>
      <c r="E53" s="40"/>
      <c r="F53" s="40"/>
      <c r="G53" s="40">
        <v>3</v>
      </c>
      <c r="H53" s="40"/>
      <c r="I53" s="40">
        <v>3</v>
      </c>
      <c r="J53" s="40"/>
      <c r="K53" s="40"/>
      <c r="L53" s="40">
        <v>3</v>
      </c>
      <c r="M53" s="40"/>
      <c r="N53" s="40">
        <v>5</v>
      </c>
      <c r="O53" s="40"/>
      <c r="P53" s="40"/>
      <c r="Q53" s="40">
        <v>5</v>
      </c>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c r="E66" s="40"/>
      <c r="F66" s="40"/>
      <c r="G66" s="40"/>
      <c r="H66" s="40"/>
      <c r="I66" s="40">
        <v>1</v>
      </c>
      <c r="J66" s="40"/>
      <c r="K66" s="40"/>
      <c r="L66" s="40">
        <v>1</v>
      </c>
      <c r="M66" s="40"/>
      <c r="N66" s="40"/>
      <c r="O66" s="40"/>
      <c r="P66" s="40"/>
      <c r="Q66" s="40"/>
      <c r="R66" s="40"/>
      <c r="S66" s="40">
        <v>1</v>
      </c>
      <c r="T66" s="40"/>
      <c r="U66" s="40"/>
      <c r="V66" s="40">
        <v>1</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v>1</v>
      </c>
      <c r="E70" s="40"/>
      <c r="F70" s="40"/>
      <c r="G70" s="40">
        <v>1</v>
      </c>
      <c r="H70" s="40"/>
      <c r="I70" s="40"/>
      <c r="J70" s="40"/>
      <c r="K70" s="40"/>
      <c r="L70" s="40"/>
      <c r="M70" s="40"/>
      <c r="N70" s="40"/>
      <c r="O70" s="40"/>
      <c r="P70" s="40"/>
      <c r="Q70" s="40"/>
      <c r="R70" s="40"/>
      <c r="S70" s="40">
        <v>1</v>
      </c>
      <c r="T70" s="40"/>
      <c r="U70" s="40"/>
      <c r="V70" s="40">
        <v>1</v>
      </c>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c r="K81" s="40"/>
      <c r="L81" s="40">
        <v>1</v>
      </c>
      <c r="M81" s="40"/>
      <c r="N81" s="40">
        <v>1</v>
      </c>
      <c r="O81" s="40"/>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22</v>
      </c>
      <c r="E106" s="40">
        <v>1</v>
      </c>
      <c r="F106" s="40"/>
      <c r="G106" s="40">
        <v>21</v>
      </c>
      <c r="H106" s="40"/>
      <c r="I106" s="40">
        <v>29</v>
      </c>
      <c r="J106" s="40"/>
      <c r="K106" s="40"/>
      <c r="L106" s="40">
        <v>29</v>
      </c>
      <c r="M106" s="40"/>
      <c r="N106" s="40">
        <v>29</v>
      </c>
      <c r="O106" s="40">
        <v>1</v>
      </c>
      <c r="P106" s="40"/>
      <c r="Q106" s="40">
        <v>28</v>
      </c>
      <c r="R106" s="40"/>
      <c r="S106" s="40">
        <v>22</v>
      </c>
      <c r="T106" s="40"/>
      <c r="U106" s="40"/>
      <c r="V106" s="40">
        <v>22</v>
      </c>
      <c r="W106" s="40"/>
      <c r="X106" s="39">
        <v>400</v>
      </c>
      <c r="Y106" s="103"/>
      <c r="Z106" s="103"/>
    </row>
    <row r="107" spans="1:26" s="41" customFormat="1" ht="12.75">
      <c r="A107" s="88">
        <v>411010602</v>
      </c>
      <c r="B107" s="42" t="s">
        <v>105</v>
      </c>
      <c r="C107" s="97"/>
      <c r="D107" s="40">
        <v>2</v>
      </c>
      <c r="E107" s="40"/>
      <c r="F107" s="40"/>
      <c r="G107" s="40">
        <v>2</v>
      </c>
      <c r="H107" s="40"/>
      <c r="I107" s="40"/>
      <c r="J107" s="40"/>
      <c r="K107" s="40"/>
      <c r="L107" s="40"/>
      <c r="M107" s="40"/>
      <c r="N107" s="40"/>
      <c r="O107" s="40"/>
      <c r="P107" s="40"/>
      <c r="Q107" s="40"/>
      <c r="R107" s="40"/>
      <c r="S107" s="40">
        <v>2</v>
      </c>
      <c r="T107" s="40"/>
      <c r="U107" s="40"/>
      <c r="V107" s="40">
        <v>2</v>
      </c>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3"/>
      <c r="Z110" s="103"/>
    </row>
    <row r="111" spans="1:26" s="41" customFormat="1" ht="12.75">
      <c r="A111" s="88">
        <v>411010606</v>
      </c>
      <c r="B111" s="42" t="s">
        <v>109</v>
      </c>
      <c r="C111" s="97"/>
      <c r="D111" s="40">
        <v>5</v>
      </c>
      <c r="E111" s="40">
        <v>1</v>
      </c>
      <c r="F111" s="40"/>
      <c r="G111" s="40">
        <v>4</v>
      </c>
      <c r="H111" s="40"/>
      <c r="I111" s="40">
        <v>9</v>
      </c>
      <c r="J111" s="40">
        <v>7</v>
      </c>
      <c r="K111" s="40"/>
      <c r="L111" s="40">
        <v>2</v>
      </c>
      <c r="M111" s="40"/>
      <c r="N111" s="40">
        <v>12</v>
      </c>
      <c r="O111" s="40">
        <v>8</v>
      </c>
      <c r="P111" s="40"/>
      <c r="Q111" s="40">
        <v>4</v>
      </c>
      <c r="R111" s="40"/>
      <c r="S111" s="40">
        <v>2</v>
      </c>
      <c r="T111" s="40"/>
      <c r="U111" s="40"/>
      <c r="V111" s="40">
        <v>2</v>
      </c>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v>1</v>
      </c>
      <c r="F120" s="40"/>
      <c r="G120" s="40"/>
      <c r="H120" s="40"/>
      <c r="I120" s="40"/>
      <c r="J120" s="40"/>
      <c r="K120" s="40"/>
      <c r="L120" s="40"/>
      <c r="M120" s="40"/>
      <c r="N120" s="40">
        <v>1</v>
      </c>
      <c r="O120" s="40">
        <v>1</v>
      </c>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v>3</v>
      </c>
      <c r="J177" s="40"/>
      <c r="K177" s="40"/>
      <c r="L177" s="40">
        <v>3</v>
      </c>
      <c r="M177" s="40"/>
      <c r="N177" s="40">
        <v>3</v>
      </c>
      <c r="O177" s="40"/>
      <c r="P177" s="40"/>
      <c r="Q177" s="40">
        <v>3</v>
      </c>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2</v>
      </c>
      <c r="E201" s="40"/>
      <c r="F201" s="40"/>
      <c r="G201" s="40">
        <v>2</v>
      </c>
      <c r="H201" s="40"/>
      <c r="I201" s="40">
        <v>7</v>
      </c>
      <c r="J201" s="40"/>
      <c r="K201" s="40"/>
      <c r="L201" s="40">
        <v>7</v>
      </c>
      <c r="M201" s="40"/>
      <c r="N201" s="40">
        <v>7</v>
      </c>
      <c r="O201" s="40"/>
      <c r="P201" s="40"/>
      <c r="Q201" s="40">
        <v>7</v>
      </c>
      <c r="R201" s="40"/>
      <c r="S201" s="40">
        <v>2</v>
      </c>
      <c r="T201" s="40"/>
      <c r="U201" s="40"/>
      <c r="V201" s="40">
        <v>2</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3</v>
      </c>
      <c r="E235" s="40"/>
      <c r="F235" s="40"/>
      <c r="G235" s="40">
        <v>3</v>
      </c>
      <c r="H235" s="40"/>
      <c r="I235" s="40"/>
      <c r="J235" s="40"/>
      <c r="K235" s="40"/>
      <c r="L235" s="40"/>
      <c r="M235" s="40"/>
      <c r="N235" s="40"/>
      <c r="O235" s="40"/>
      <c r="P235" s="40"/>
      <c r="Q235" s="40"/>
      <c r="R235" s="40"/>
      <c r="S235" s="40">
        <v>3</v>
      </c>
      <c r="T235" s="40"/>
      <c r="U235" s="40"/>
      <c r="V235" s="40">
        <v>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3</v>
      </c>
      <c r="E247" s="40"/>
      <c r="F247" s="40"/>
      <c r="G247" s="40">
        <v>3</v>
      </c>
      <c r="H247" s="40"/>
      <c r="I247" s="40">
        <v>2</v>
      </c>
      <c r="J247" s="40"/>
      <c r="K247" s="40"/>
      <c r="L247" s="40">
        <v>2</v>
      </c>
      <c r="M247" s="40"/>
      <c r="N247" s="40">
        <v>2</v>
      </c>
      <c r="O247" s="40"/>
      <c r="P247" s="40"/>
      <c r="Q247" s="40">
        <v>2</v>
      </c>
      <c r="R247" s="40"/>
      <c r="S247" s="40">
        <v>3</v>
      </c>
      <c r="T247" s="40"/>
      <c r="U247" s="40"/>
      <c r="V247" s="40">
        <v>3</v>
      </c>
      <c r="W247" s="40"/>
      <c r="X247" s="39">
        <v>522</v>
      </c>
      <c r="Y247" s="103"/>
      <c r="Z247" s="103"/>
    </row>
    <row r="248" spans="1:26" s="41" customFormat="1" ht="12.75">
      <c r="A248" s="88">
        <v>411011205</v>
      </c>
      <c r="B248" s="42" t="s">
        <v>239</v>
      </c>
      <c r="C248" s="97"/>
      <c r="D248" s="40">
        <v>1</v>
      </c>
      <c r="E248" s="40"/>
      <c r="F248" s="40"/>
      <c r="G248" s="40">
        <v>1</v>
      </c>
      <c r="H248" s="40"/>
      <c r="I248" s="40"/>
      <c r="J248" s="40"/>
      <c r="K248" s="40"/>
      <c r="L248" s="40"/>
      <c r="M248" s="40"/>
      <c r="N248" s="40">
        <v>1</v>
      </c>
      <c r="O248" s="40"/>
      <c r="P248" s="40"/>
      <c r="Q248" s="40">
        <v>1</v>
      </c>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v>1</v>
      </c>
      <c r="E251" s="40"/>
      <c r="F251" s="40"/>
      <c r="G251" s="40">
        <v>1</v>
      </c>
      <c r="H251" s="40"/>
      <c r="I251" s="40"/>
      <c r="J251" s="40"/>
      <c r="K251" s="40"/>
      <c r="L251" s="40"/>
      <c r="M251" s="40"/>
      <c r="N251" s="40"/>
      <c r="O251" s="40"/>
      <c r="P251" s="40"/>
      <c r="Q251" s="40"/>
      <c r="R251" s="40"/>
      <c r="S251" s="40">
        <v>1</v>
      </c>
      <c r="T251" s="40"/>
      <c r="U251" s="40"/>
      <c r="V251" s="40">
        <v>1</v>
      </c>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c r="E253" s="40"/>
      <c r="F253" s="40"/>
      <c r="G253" s="40"/>
      <c r="H253" s="40"/>
      <c r="I253" s="40">
        <v>1</v>
      </c>
      <c r="J253" s="40"/>
      <c r="K253" s="40"/>
      <c r="L253" s="40">
        <v>1</v>
      </c>
      <c r="M253" s="40"/>
      <c r="N253" s="40"/>
      <c r="O253" s="40"/>
      <c r="P253" s="40"/>
      <c r="Q253" s="40"/>
      <c r="R253" s="40"/>
      <c r="S253" s="40">
        <v>1</v>
      </c>
      <c r="T253" s="40"/>
      <c r="U253" s="40"/>
      <c r="V253" s="40">
        <v>1</v>
      </c>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3</v>
      </c>
      <c r="E262" s="40"/>
      <c r="F262" s="40"/>
      <c r="G262" s="40">
        <v>3</v>
      </c>
      <c r="H262" s="40"/>
      <c r="I262" s="40">
        <v>2</v>
      </c>
      <c r="J262" s="40"/>
      <c r="K262" s="40"/>
      <c r="L262" s="40">
        <v>2</v>
      </c>
      <c r="M262" s="40"/>
      <c r="N262" s="40">
        <v>2</v>
      </c>
      <c r="O262" s="40"/>
      <c r="P262" s="40"/>
      <c r="Q262" s="40">
        <v>2</v>
      </c>
      <c r="R262" s="40"/>
      <c r="S262" s="40">
        <v>3</v>
      </c>
      <c r="T262" s="40"/>
      <c r="U262" s="40"/>
      <c r="V262" s="40">
        <v>3</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9</v>
      </c>
      <c r="E264" s="40"/>
      <c r="F264" s="40"/>
      <c r="G264" s="40">
        <v>9</v>
      </c>
      <c r="H264" s="40"/>
      <c r="I264" s="40">
        <v>20</v>
      </c>
      <c r="J264" s="40">
        <v>3</v>
      </c>
      <c r="K264" s="40"/>
      <c r="L264" s="40">
        <v>17</v>
      </c>
      <c r="M264" s="40"/>
      <c r="N264" s="40">
        <v>20</v>
      </c>
      <c r="O264" s="40">
        <v>3</v>
      </c>
      <c r="P264" s="40"/>
      <c r="Q264" s="40">
        <v>17</v>
      </c>
      <c r="R264" s="40"/>
      <c r="S264" s="40">
        <v>9</v>
      </c>
      <c r="T264" s="40"/>
      <c r="U264" s="40"/>
      <c r="V264" s="40">
        <v>9</v>
      </c>
      <c r="W264" s="40"/>
      <c r="X264" s="39">
        <v>444</v>
      </c>
      <c r="Y264" s="103"/>
      <c r="Z264" s="103"/>
    </row>
    <row r="265" spans="1:26" s="41" customFormat="1" ht="12.75">
      <c r="A265" s="88">
        <v>411011306</v>
      </c>
      <c r="B265" s="42" t="s">
        <v>254</v>
      </c>
      <c r="C265" s="97"/>
      <c r="D265" s="40"/>
      <c r="E265" s="40"/>
      <c r="F265" s="40"/>
      <c r="G265" s="40"/>
      <c r="H265" s="40"/>
      <c r="I265" s="40">
        <v>1</v>
      </c>
      <c r="J265" s="40"/>
      <c r="K265" s="40"/>
      <c r="L265" s="40">
        <v>1</v>
      </c>
      <c r="M265" s="40"/>
      <c r="N265" s="40">
        <v>1</v>
      </c>
      <c r="O265" s="40"/>
      <c r="P265" s="40"/>
      <c r="Q265" s="40">
        <v>1</v>
      </c>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1</v>
      </c>
      <c r="E272" s="40"/>
      <c r="F272" s="40"/>
      <c r="G272" s="40">
        <v>1</v>
      </c>
      <c r="H272" s="40"/>
      <c r="I272" s="40">
        <v>2</v>
      </c>
      <c r="J272" s="40"/>
      <c r="K272" s="40"/>
      <c r="L272" s="40">
        <v>2</v>
      </c>
      <c r="M272" s="40"/>
      <c r="N272" s="40">
        <v>3</v>
      </c>
      <c r="O272" s="40"/>
      <c r="P272" s="40"/>
      <c r="Q272" s="40">
        <v>3</v>
      </c>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1</v>
      </c>
      <c r="J326" s="40"/>
      <c r="K326" s="40"/>
      <c r="L326" s="40">
        <v>1</v>
      </c>
      <c r="M326" s="40"/>
      <c r="N326" s="40">
        <v>2</v>
      </c>
      <c r="O326" s="40"/>
      <c r="P326" s="40"/>
      <c r="Q326" s="40">
        <v>2</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v>1</v>
      </c>
      <c r="E330" s="40">
        <v>1</v>
      </c>
      <c r="F330" s="40"/>
      <c r="G330" s="40"/>
      <c r="H330" s="40"/>
      <c r="I330" s="40"/>
      <c r="J330" s="40"/>
      <c r="K330" s="40"/>
      <c r="L330" s="40"/>
      <c r="M330" s="40"/>
      <c r="N330" s="40">
        <v>1</v>
      </c>
      <c r="O330" s="40">
        <v>1</v>
      </c>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c r="A343" s="88">
        <v>411011704</v>
      </c>
      <c r="B343" s="42" t="s">
        <v>330</v>
      </c>
      <c r="C343" s="97"/>
      <c r="D343" s="40"/>
      <c r="E343" s="40"/>
      <c r="F343" s="40"/>
      <c r="G343" s="40"/>
      <c r="H343" s="40"/>
      <c r="I343" s="40">
        <v>1</v>
      </c>
      <c r="J343" s="40">
        <v>1</v>
      </c>
      <c r="K343" s="40"/>
      <c r="L343" s="40"/>
      <c r="M343" s="40"/>
      <c r="N343" s="40"/>
      <c r="O343" s="40"/>
      <c r="P343" s="40"/>
      <c r="Q343" s="40"/>
      <c r="R343" s="40"/>
      <c r="S343" s="40">
        <v>1</v>
      </c>
      <c r="T343" s="40">
        <v>1</v>
      </c>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334</v>
      </c>
      <c r="C347" s="97"/>
      <c r="D347" s="40">
        <v>3</v>
      </c>
      <c r="E347" s="40">
        <v>1</v>
      </c>
      <c r="F347" s="40"/>
      <c r="G347" s="40">
        <v>2</v>
      </c>
      <c r="H347" s="40"/>
      <c r="I347" s="40"/>
      <c r="J347" s="40"/>
      <c r="K347" s="40"/>
      <c r="L347" s="40"/>
      <c r="M347" s="40"/>
      <c r="N347" s="40"/>
      <c r="O347" s="40"/>
      <c r="P347" s="40"/>
      <c r="Q347" s="40"/>
      <c r="R347" s="40"/>
      <c r="S347" s="40">
        <v>3</v>
      </c>
      <c r="T347" s="40">
        <v>1</v>
      </c>
      <c r="U347" s="40"/>
      <c r="V347" s="40">
        <v>2</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5</v>
      </c>
      <c r="J351" s="40"/>
      <c r="K351" s="40"/>
      <c r="L351" s="40">
        <v>5</v>
      </c>
      <c r="M351" s="40"/>
      <c r="N351" s="40">
        <v>5</v>
      </c>
      <c r="O351" s="40"/>
      <c r="P351" s="40"/>
      <c r="Q351" s="40">
        <v>5</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c r="A359" s="88">
        <v>411011720</v>
      </c>
      <c r="B359" s="42" t="s">
        <v>2137</v>
      </c>
      <c r="C359" s="97"/>
      <c r="D359" s="40">
        <v>2</v>
      </c>
      <c r="E359" s="40"/>
      <c r="F359" s="40"/>
      <c r="G359" s="40">
        <v>2</v>
      </c>
      <c r="H359" s="40"/>
      <c r="I359" s="40"/>
      <c r="J359" s="40"/>
      <c r="K359" s="40"/>
      <c r="L359" s="40"/>
      <c r="M359" s="40"/>
      <c r="N359" s="40">
        <v>1</v>
      </c>
      <c r="O359" s="40"/>
      <c r="P359" s="40"/>
      <c r="Q359" s="40">
        <v>1</v>
      </c>
      <c r="R359" s="40"/>
      <c r="S359" s="40">
        <v>1</v>
      </c>
      <c r="T359" s="40"/>
      <c r="U359" s="40"/>
      <c r="V359" s="40">
        <v>1</v>
      </c>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c r="E397" s="40"/>
      <c r="F397" s="40"/>
      <c r="G397" s="40"/>
      <c r="H397" s="40"/>
      <c r="I397" s="40">
        <v>1</v>
      </c>
      <c r="J397" s="40"/>
      <c r="K397" s="40"/>
      <c r="L397" s="40">
        <v>1</v>
      </c>
      <c r="M397" s="40"/>
      <c r="N397" s="40">
        <v>1</v>
      </c>
      <c r="O397" s="40"/>
      <c r="P397" s="40"/>
      <c r="Q397" s="40">
        <v>1</v>
      </c>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2</v>
      </c>
      <c r="J402" s="40"/>
      <c r="K402" s="40"/>
      <c r="L402" s="40">
        <v>2</v>
      </c>
      <c r="M402" s="40"/>
      <c r="N402" s="40"/>
      <c r="O402" s="40"/>
      <c r="P402" s="40"/>
      <c r="Q402" s="40"/>
      <c r="R402" s="40"/>
      <c r="S402" s="40">
        <v>2</v>
      </c>
      <c r="T402" s="40"/>
      <c r="U402" s="40"/>
      <c r="V402" s="40">
        <v>2</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c r="A409" s="88">
        <v>411011913</v>
      </c>
      <c r="B409" s="42" t="s">
        <v>393</v>
      </c>
      <c r="C409" s="97"/>
      <c r="D409" s="40"/>
      <c r="E409" s="40"/>
      <c r="F409" s="40"/>
      <c r="G409" s="40"/>
      <c r="H409" s="40"/>
      <c r="I409" s="40">
        <v>1</v>
      </c>
      <c r="J409" s="40"/>
      <c r="K409" s="40"/>
      <c r="L409" s="40">
        <v>1</v>
      </c>
      <c r="M409" s="40"/>
      <c r="N409" s="40">
        <v>1</v>
      </c>
      <c r="O409" s="40"/>
      <c r="P409" s="40"/>
      <c r="Q409" s="40">
        <v>1</v>
      </c>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v>1</v>
      </c>
      <c r="E433" s="40"/>
      <c r="F433" s="40"/>
      <c r="G433" s="40">
        <v>1</v>
      </c>
      <c r="H433" s="40"/>
      <c r="I433" s="40">
        <v>4</v>
      </c>
      <c r="J433" s="40"/>
      <c r="K433" s="40"/>
      <c r="L433" s="40">
        <v>4</v>
      </c>
      <c r="M433" s="40"/>
      <c r="N433" s="40">
        <v>3</v>
      </c>
      <c r="O433" s="40"/>
      <c r="P433" s="40"/>
      <c r="Q433" s="40">
        <v>3</v>
      </c>
      <c r="R433" s="40"/>
      <c r="S433" s="40">
        <v>2</v>
      </c>
      <c r="T433" s="40"/>
      <c r="U433" s="40"/>
      <c r="V433" s="40">
        <v>2</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1</v>
      </c>
      <c r="E445" s="40"/>
      <c r="F445" s="40"/>
      <c r="G445" s="40">
        <v>1</v>
      </c>
      <c r="H445" s="40"/>
      <c r="I445" s="40">
        <v>5</v>
      </c>
      <c r="J445" s="40"/>
      <c r="K445" s="40"/>
      <c r="L445" s="40">
        <v>5</v>
      </c>
      <c r="M445" s="40"/>
      <c r="N445" s="40">
        <v>3</v>
      </c>
      <c r="O445" s="40"/>
      <c r="P445" s="40"/>
      <c r="Q445" s="40">
        <v>3</v>
      </c>
      <c r="R445" s="40"/>
      <c r="S445" s="40">
        <v>3</v>
      </c>
      <c r="T445" s="40"/>
      <c r="U445" s="40"/>
      <c r="V445" s="40">
        <v>3</v>
      </c>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376</v>
      </c>
      <c r="J447" s="32">
        <f>SUM(J448:J507)</f>
        <v>0</v>
      </c>
      <c r="K447" s="32">
        <f>SUM(K448:K507)</f>
        <v>0</v>
      </c>
      <c r="L447" s="32">
        <f>SUM(L448:L507)</f>
        <v>376</v>
      </c>
      <c r="M447" s="32">
        <f>SUM(M448:M507)</f>
        <v>0</v>
      </c>
      <c r="N447" s="32">
        <f>SUM(O447:R447)</f>
        <v>374</v>
      </c>
      <c r="O447" s="32">
        <f>SUM(O448:O507)</f>
        <v>0</v>
      </c>
      <c r="P447" s="32">
        <f>SUM(P448:P507)</f>
        <v>0</v>
      </c>
      <c r="Q447" s="32">
        <f>SUM(Q448:Q507)</f>
        <v>374</v>
      </c>
      <c r="R447" s="32">
        <f>SUM(R448:R507)</f>
        <v>0</v>
      </c>
      <c r="S447" s="32">
        <f>SUM(T447:W447)</f>
        <v>2</v>
      </c>
      <c r="T447" s="32">
        <f>SUM(T448:T507)</f>
        <v>0</v>
      </c>
      <c r="U447" s="32">
        <f>SUM(U448:U507)</f>
        <v>0</v>
      </c>
      <c r="V447" s="32">
        <f>SUM(V448:V507)</f>
        <v>2</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c r="A461" s="87">
        <v>401140000</v>
      </c>
      <c r="B461" s="30" t="s">
        <v>442</v>
      </c>
      <c r="C461" s="97"/>
      <c r="D461" s="6"/>
      <c r="E461" s="6"/>
      <c r="F461" s="6"/>
      <c r="G461" s="6"/>
      <c r="H461" s="6"/>
      <c r="I461" s="6">
        <v>18</v>
      </c>
      <c r="J461" s="6"/>
      <c r="K461" s="6"/>
      <c r="L461" s="6">
        <v>18</v>
      </c>
      <c r="M461" s="6"/>
      <c r="N461" s="6">
        <v>18</v>
      </c>
      <c r="O461" s="6"/>
      <c r="P461" s="6"/>
      <c r="Q461" s="6">
        <v>18</v>
      </c>
      <c r="R461" s="6"/>
      <c r="S461" s="6"/>
      <c r="T461" s="6"/>
      <c r="U461" s="6"/>
      <c r="V461" s="6"/>
      <c r="W461" s="6"/>
      <c r="X461" s="5">
        <v>120</v>
      </c>
    </row>
    <row r="462" spans="1:24" ht="12.75">
      <c r="A462" s="87">
        <v>401140100</v>
      </c>
      <c r="B462" s="30" t="s">
        <v>443</v>
      </c>
      <c r="C462" s="97"/>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2</v>
      </c>
      <c r="J464" s="40"/>
      <c r="K464" s="40"/>
      <c r="L464" s="40">
        <v>2</v>
      </c>
      <c r="M464" s="40"/>
      <c r="N464" s="40">
        <v>2</v>
      </c>
      <c r="O464" s="40"/>
      <c r="P464" s="40"/>
      <c r="Q464" s="40">
        <v>2</v>
      </c>
      <c r="R464" s="40"/>
      <c r="S464" s="40"/>
      <c r="T464" s="40"/>
      <c r="U464" s="40"/>
      <c r="V464" s="40"/>
      <c r="W464" s="40"/>
      <c r="X464" s="39">
        <v>120</v>
      </c>
      <c r="Y464" s="103"/>
      <c r="Z464" s="103"/>
    </row>
    <row r="465" spans="1:26" s="41" customFormat="1" ht="12.75">
      <c r="A465" s="88">
        <v>401140400</v>
      </c>
      <c r="B465" s="42" t="s">
        <v>446</v>
      </c>
      <c r="C465" s="97"/>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102</v>
      </c>
      <c r="J478" s="40"/>
      <c r="K478" s="40"/>
      <c r="L478" s="40">
        <v>102</v>
      </c>
      <c r="M478" s="40"/>
      <c r="N478" s="40">
        <v>102</v>
      </c>
      <c r="O478" s="40"/>
      <c r="P478" s="40"/>
      <c r="Q478" s="40">
        <v>102</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159</v>
      </c>
      <c r="J480" s="40"/>
      <c r="K480" s="40"/>
      <c r="L480" s="40">
        <v>159</v>
      </c>
      <c r="M480" s="40"/>
      <c r="N480" s="40">
        <v>158</v>
      </c>
      <c r="O480" s="40"/>
      <c r="P480" s="40"/>
      <c r="Q480" s="40">
        <v>158</v>
      </c>
      <c r="R480" s="40"/>
      <c r="S480" s="40">
        <v>1</v>
      </c>
      <c r="T480" s="40"/>
      <c r="U480" s="40"/>
      <c r="V480" s="40">
        <v>1</v>
      </c>
      <c r="W480" s="40"/>
      <c r="X480" s="39">
        <v>90</v>
      </c>
      <c r="Y480" s="103"/>
      <c r="Z480" s="103"/>
    </row>
    <row r="481" spans="1:26" s="41" customFormat="1" ht="12.75">
      <c r="A481" s="88">
        <v>401250000</v>
      </c>
      <c r="B481" s="42" t="s">
        <v>460</v>
      </c>
      <c r="C481" s="97"/>
      <c r="D481" s="40"/>
      <c r="E481" s="40"/>
      <c r="F481" s="40"/>
      <c r="G481" s="40"/>
      <c r="H481" s="40"/>
      <c r="I481" s="40">
        <v>61</v>
      </c>
      <c r="J481" s="40"/>
      <c r="K481" s="40"/>
      <c r="L481" s="40">
        <v>61</v>
      </c>
      <c r="M481" s="40"/>
      <c r="N481" s="40">
        <v>61</v>
      </c>
      <c r="O481" s="40"/>
      <c r="P481" s="40"/>
      <c r="Q481" s="40">
        <v>61</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6</v>
      </c>
      <c r="J483" s="40"/>
      <c r="K483" s="40"/>
      <c r="L483" s="40">
        <v>6</v>
      </c>
      <c r="M483" s="40"/>
      <c r="N483" s="40">
        <v>6</v>
      </c>
      <c r="O483" s="40"/>
      <c r="P483" s="40"/>
      <c r="Q483" s="40">
        <v>6</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3</v>
      </c>
      <c r="J486" s="40"/>
      <c r="K486" s="40"/>
      <c r="L486" s="40">
        <v>3</v>
      </c>
      <c r="M486" s="40"/>
      <c r="N486" s="40">
        <v>3</v>
      </c>
      <c r="O486" s="40"/>
      <c r="P486" s="40"/>
      <c r="Q486" s="40">
        <v>3</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7</v>
      </c>
      <c r="J489" s="40"/>
      <c r="K489" s="40"/>
      <c r="L489" s="40">
        <v>7</v>
      </c>
      <c r="M489" s="40"/>
      <c r="N489" s="40">
        <v>7</v>
      </c>
      <c r="O489" s="40"/>
      <c r="P489" s="40"/>
      <c r="Q489" s="40">
        <v>7</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3</v>
      </c>
      <c r="J492" s="40"/>
      <c r="K492" s="40"/>
      <c r="L492" s="40">
        <v>3</v>
      </c>
      <c r="M492" s="40"/>
      <c r="N492" s="40">
        <v>3</v>
      </c>
      <c r="O492" s="40"/>
      <c r="P492" s="40"/>
      <c r="Q492" s="40">
        <v>3</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8</v>
      </c>
      <c r="J497" s="40"/>
      <c r="K497" s="40"/>
      <c r="L497" s="40">
        <v>8</v>
      </c>
      <c r="M497" s="40"/>
      <c r="N497" s="40">
        <v>7</v>
      </c>
      <c r="O497" s="40"/>
      <c r="P497" s="40"/>
      <c r="Q497" s="40">
        <v>7</v>
      </c>
      <c r="R497" s="40"/>
      <c r="S497" s="40">
        <v>1</v>
      </c>
      <c r="T497" s="40"/>
      <c r="U497" s="40"/>
      <c r="V497" s="40">
        <v>1</v>
      </c>
      <c r="W497" s="40"/>
      <c r="X497" s="39">
        <v>110</v>
      </c>
      <c r="Y497" s="103"/>
      <c r="Z497" s="103"/>
    </row>
    <row r="498" spans="1:26" s="41" customFormat="1" ht="25.5">
      <c r="A498" s="88">
        <v>402010100</v>
      </c>
      <c r="B498" s="42" t="s">
        <v>473</v>
      </c>
      <c r="C498" s="97"/>
      <c r="D498" s="40"/>
      <c r="E498" s="40"/>
      <c r="F498" s="40"/>
      <c r="G498" s="40"/>
      <c r="H498" s="40"/>
      <c r="I498" s="40">
        <v>2</v>
      </c>
      <c r="J498" s="40"/>
      <c r="K498" s="40"/>
      <c r="L498" s="40">
        <v>2</v>
      </c>
      <c r="M498" s="40"/>
      <c r="N498" s="40">
        <v>2</v>
      </c>
      <c r="O498" s="40"/>
      <c r="P498" s="40"/>
      <c r="Q498" s="40">
        <v>2</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6</v>
      </c>
      <c r="E508" s="32">
        <f>SUM(E509:E538)</f>
        <v>0</v>
      </c>
      <c r="F508" s="32">
        <f>SUM(F509:F538)</f>
        <v>0</v>
      </c>
      <c r="G508" s="32">
        <f>SUM(G509:G538)</f>
        <v>6</v>
      </c>
      <c r="H508" s="32">
        <f>SUM(H509:H538)</f>
        <v>0</v>
      </c>
      <c r="I508" s="32">
        <f>SUM(J508:M508)</f>
        <v>67</v>
      </c>
      <c r="J508" s="32">
        <f>SUM(J509:J538)</f>
        <v>1</v>
      </c>
      <c r="K508" s="32">
        <f>SUM(K509:K538)</f>
        <v>0</v>
      </c>
      <c r="L508" s="32">
        <f>SUM(L509:L538)</f>
        <v>66</v>
      </c>
      <c r="M508" s="32">
        <f>SUM(M509:M538)</f>
        <v>0</v>
      </c>
      <c r="N508" s="32">
        <f>SUM(O508:R508)</f>
        <v>65</v>
      </c>
      <c r="O508" s="32">
        <f>SUM(O509:O538)</f>
        <v>1</v>
      </c>
      <c r="P508" s="32">
        <f>SUM(P509:P538)</f>
        <v>0</v>
      </c>
      <c r="Q508" s="32">
        <f>SUM(Q509:Q538)</f>
        <v>64</v>
      </c>
      <c r="R508" s="32">
        <f>SUM(R509:R538)</f>
        <v>0</v>
      </c>
      <c r="S508" s="32">
        <f>SUM(T508:W508)</f>
        <v>8</v>
      </c>
      <c r="T508" s="32">
        <f>SUM(T509:T538)</f>
        <v>0</v>
      </c>
      <c r="U508" s="32">
        <f>SUM(U509:U538)</f>
        <v>0</v>
      </c>
      <c r="V508" s="32">
        <f>SUM(V509:V538)</f>
        <v>8</v>
      </c>
      <c r="W508" s="32">
        <f>SUM(W509:W538)</f>
        <v>0</v>
      </c>
      <c r="X508" s="33" t="s">
        <v>1916</v>
      </c>
    </row>
    <row r="509" spans="1:24" ht="12.75">
      <c r="A509" s="87">
        <v>421010000</v>
      </c>
      <c r="B509" s="30" t="s">
        <v>483</v>
      </c>
      <c r="C509" s="97"/>
      <c r="D509" s="6">
        <v>1</v>
      </c>
      <c r="E509" s="6"/>
      <c r="F509" s="6"/>
      <c r="G509" s="6">
        <v>1</v>
      </c>
      <c r="H509" s="6"/>
      <c r="I509" s="6"/>
      <c r="J509" s="6"/>
      <c r="K509" s="6"/>
      <c r="L509" s="6"/>
      <c r="M509" s="6"/>
      <c r="N509" s="6">
        <v>1</v>
      </c>
      <c r="O509" s="6"/>
      <c r="P509" s="6"/>
      <c r="Q509" s="6">
        <v>1</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c r="E511" s="6"/>
      <c r="F511" s="6"/>
      <c r="G511" s="6"/>
      <c r="H511" s="6"/>
      <c r="I511" s="6">
        <v>1</v>
      </c>
      <c r="J511" s="6"/>
      <c r="K511" s="6"/>
      <c r="L511" s="6">
        <v>1</v>
      </c>
      <c r="M511" s="6"/>
      <c r="N511" s="6">
        <v>1</v>
      </c>
      <c r="O511" s="6"/>
      <c r="P511" s="6"/>
      <c r="Q511" s="6">
        <v>1</v>
      </c>
      <c r="R511" s="6"/>
      <c r="S511" s="6"/>
      <c r="T511" s="6"/>
      <c r="U511" s="6"/>
      <c r="V511" s="6"/>
      <c r="W511" s="6"/>
      <c r="X511" s="5">
        <v>150</v>
      </c>
    </row>
    <row r="512" spans="1:24" ht="12.75">
      <c r="A512" s="87">
        <v>421030003</v>
      </c>
      <c r="B512" s="30" t="s">
        <v>486</v>
      </c>
      <c r="C512" s="97"/>
      <c r="D512" s="6"/>
      <c r="E512" s="6"/>
      <c r="F512" s="6"/>
      <c r="G512" s="6"/>
      <c r="H512" s="6"/>
      <c r="I512" s="6">
        <v>1</v>
      </c>
      <c r="J512" s="6"/>
      <c r="K512" s="6"/>
      <c r="L512" s="6">
        <v>1</v>
      </c>
      <c r="M512" s="6"/>
      <c r="N512" s="6">
        <v>1</v>
      </c>
      <c r="O512" s="6"/>
      <c r="P512" s="6"/>
      <c r="Q512" s="6">
        <v>1</v>
      </c>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v>1</v>
      </c>
      <c r="E519" s="6"/>
      <c r="F519" s="6"/>
      <c r="G519" s="6">
        <v>1</v>
      </c>
      <c r="H519" s="6"/>
      <c r="I519" s="6">
        <v>29</v>
      </c>
      <c r="J519" s="6"/>
      <c r="K519" s="6"/>
      <c r="L519" s="6">
        <v>29</v>
      </c>
      <c r="M519" s="6"/>
      <c r="N519" s="6">
        <v>29</v>
      </c>
      <c r="O519" s="6"/>
      <c r="P519" s="6"/>
      <c r="Q519" s="6">
        <v>29</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c r="A527" s="88">
        <v>421180018</v>
      </c>
      <c r="B527" s="42" t="s">
        <v>501</v>
      </c>
      <c r="C527" s="97"/>
      <c r="D527" s="40"/>
      <c r="E527" s="40"/>
      <c r="F527" s="40"/>
      <c r="G527" s="40"/>
      <c r="H527" s="40"/>
      <c r="I527" s="40">
        <v>1</v>
      </c>
      <c r="J527" s="40"/>
      <c r="K527" s="40"/>
      <c r="L527" s="40">
        <v>1</v>
      </c>
      <c r="M527" s="40"/>
      <c r="N527" s="40">
        <v>1</v>
      </c>
      <c r="O527" s="40"/>
      <c r="P527" s="40"/>
      <c r="Q527" s="40">
        <v>1</v>
      </c>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v>2</v>
      </c>
      <c r="E529" s="40"/>
      <c r="F529" s="40"/>
      <c r="G529" s="40">
        <v>2</v>
      </c>
      <c r="H529" s="40"/>
      <c r="I529" s="40">
        <v>3</v>
      </c>
      <c r="J529" s="40"/>
      <c r="K529" s="40"/>
      <c r="L529" s="40">
        <v>3</v>
      </c>
      <c r="M529" s="40"/>
      <c r="N529" s="40">
        <v>5</v>
      </c>
      <c r="O529" s="40"/>
      <c r="P529" s="40"/>
      <c r="Q529" s="40">
        <v>5</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c r="A531" s="88">
        <v>421220022</v>
      </c>
      <c r="B531" s="42" t="s">
        <v>505</v>
      </c>
      <c r="C531" s="97"/>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2</v>
      </c>
      <c r="E534" s="40"/>
      <c r="F534" s="40"/>
      <c r="G534" s="40">
        <v>2</v>
      </c>
      <c r="H534" s="40"/>
      <c r="I534" s="40">
        <v>18</v>
      </c>
      <c r="J534" s="40">
        <v>1</v>
      </c>
      <c r="K534" s="40"/>
      <c r="L534" s="40">
        <v>17</v>
      </c>
      <c r="M534" s="40"/>
      <c r="N534" s="40">
        <v>17</v>
      </c>
      <c r="O534" s="40">
        <v>1</v>
      </c>
      <c r="P534" s="40"/>
      <c r="Q534" s="40">
        <v>16</v>
      </c>
      <c r="R534" s="40"/>
      <c r="S534" s="40">
        <v>3</v>
      </c>
      <c r="T534" s="40"/>
      <c r="U534" s="40"/>
      <c r="V534" s="40">
        <v>3</v>
      </c>
      <c r="W534" s="40"/>
      <c r="X534" s="39">
        <v>120</v>
      </c>
      <c r="Y534" s="103"/>
      <c r="Z534" s="103"/>
    </row>
    <row r="535" spans="1:26" s="41" customFormat="1" ht="12.75">
      <c r="A535" s="88">
        <v>421250026</v>
      </c>
      <c r="B535" s="42" t="s">
        <v>2168</v>
      </c>
      <c r="C535" s="97"/>
      <c r="D535" s="40"/>
      <c r="E535" s="40"/>
      <c r="F535" s="40"/>
      <c r="G535" s="40"/>
      <c r="H535" s="40"/>
      <c r="I535" s="40">
        <v>7</v>
      </c>
      <c r="J535" s="40"/>
      <c r="K535" s="40"/>
      <c r="L535" s="40">
        <v>7</v>
      </c>
      <c r="M535" s="40"/>
      <c r="N535" s="40">
        <v>6</v>
      </c>
      <c r="O535" s="40"/>
      <c r="P535" s="40"/>
      <c r="Q535" s="40">
        <v>6</v>
      </c>
      <c r="R535" s="40"/>
      <c r="S535" s="40">
        <v>1</v>
      </c>
      <c r="T535" s="40"/>
      <c r="U535" s="40"/>
      <c r="V535" s="40">
        <v>1</v>
      </c>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6</v>
      </c>
      <c r="J537" s="40"/>
      <c r="K537" s="40"/>
      <c r="L537" s="40">
        <v>6</v>
      </c>
      <c r="M537" s="40"/>
      <c r="N537" s="40">
        <v>3</v>
      </c>
      <c r="O537" s="40"/>
      <c r="P537" s="40"/>
      <c r="Q537" s="40">
        <v>3</v>
      </c>
      <c r="R537" s="40"/>
      <c r="S537" s="40">
        <v>3</v>
      </c>
      <c r="T537" s="40"/>
      <c r="U537" s="40"/>
      <c r="V537" s="40">
        <v>3</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20</v>
      </c>
      <c r="J539" s="32"/>
      <c r="K539" s="32"/>
      <c r="L539" s="32">
        <v>20</v>
      </c>
      <c r="M539" s="32"/>
      <c r="N539" s="32">
        <v>20</v>
      </c>
      <c r="O539" s="32"/>
      <c r="P539" s="32"/>
      <c r="Q539" s="32">
        <v>20</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0">
        <v>600020000</v>
      </c>
      <c r="B542" s="35" t="s">
        <v>2335</v>
      </c>
      <c r="C542" s="96"/>
      <c r="D542" s="32"/>
      <c r="E542" s="32"/>
      <c r="F542" s="32"/>
      <c r="G542" s="32"/>
      <c r="H542" s="32"/>
      <c r="I542" s="32">
        <v>5</v>
      </c>
      <c r="J542" s="32"/>
      <c r="K542" s="32"/>
      <c r="L542" s="32">
        <v>5</v>
      </c>
      <c r="M542" s="32"/>
      <c r="N542" s="32">
        <v>4</v>
      </c>
      <c r="O542" s="32"/>
      <c r="P542" s="32"/>
      <c r="Q542" s="32">
        <v>4</v>
      </c>
      <c r="R542" s="32"/>
      <c r="S542" s="32">
        <v>1</v>
      </c>
      <c r="T542" s="32"/>
      <c r="U542" s="32"/>
      <c r="V542" s="32">
        <v>1</v>
      </c>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v>1</v>
      </c>
      <c r="E546" s="32">
        <v>1</v>
      </c>
      <c r="F546" s="32"/>
      <c r="G546" s="32"/>
      <c r="H546" s="32"/>
      <c r="I546" s="32"/>
      <c r="J546" s="32"/>
      <c r="K546" s="32"/>
      <c r="L546" s="32"/>
      <c r="M546" s="32"/>
      <c r="N546" s="32">
        <v>1</v>
      </c>
      <c r="O546" s="32">
        <v>1</v>
      </c>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101</v>
      </c>
      <c r="E551" s="7">
        <f>SUM(E8,E447,E508,E539:E550)</f>
        <v>7</v>
      </c>
      <c r="F551" s="7">
        <f>SUM(F8,F447,F508,F539:F550)</f>
        <v>0</v>
      </c>
      <c r="G551" s="7">
        <f>SUM(G8,G447,G508,G539:G550)</f>
        <v>94</v>
      </c>
      <c r="H551" s="7">
        <f>SUM(H8,H447,H508,H539:H550)</f>
        <v>0</v>
      </c>
      <c r="I551" s="7">
        <f>SUM(J551:M551)</f>
        <v>624</v>
      </c>
      <c r="J551" s="7">
        <f>SUM(J8,J447,J508,J539:J550)</f>
        <v>14</v>
      </c>
      <c r="K551" s="7">
        <f>SUM(K8,K447,K508,K539:K550)</f>
        <v>0</v>
      </c>
      <c r="L551" s="7">
        <f>SUM(L8,L447,L508,L539:L550)</f>
        <v>610</v>
      </c>
      <c r="M551" s="7">
        <f>SUM(M8,M447,M508,M539:M550)</f>
        <v>0</v>
      </c>
      <c r="N551" s="7">
        <f>SUM(O551:R551)</f>
        <v>614</v>
      </c>
      <c r="O551" s="7">
        <f>SUM(O8,O447,O508,O539:O550)</f>
        <v>19</v>
      </c>
      <c r="P551" s="7">
        <f>SUM(P8,P447,P508,P539:P550)</f>
        <v>0</v>
      </c>
      <c r="Q551" s="7">
        <f>SUM(Q8,Q447,Q508,Q539:Q550)</f>
        <v>595</v>
      </c>
      <c r="R551" s="7">
        <f>SUM(R8,R447,R508,R539:R550)</f>
        <v>0</v>
      </c>
      <c r="S551" s="7">
        <f>SUM(T551:W551)</f>
        <v>111</v>
      </c>
      <c r="T551" s="7">
        <f>SUM(T8,T447,T508,T539:T550)</f>
        <v>2</v>
      </c>
      <c r="U551" s="7">
        <f>SUM(U8,U447,U508,U539:U550)</f>
        <v>0</v>
      </c>
      <c r="V551" s="7">
        <f>SUM(V8,V447,V508,V539:V550)</f>
        <v>109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v>
      </c>
      <c r="E553" s="32">
        <f>SUM(E554:E742)</f>
        <v>2</v>
      </c>
      <c r="F553" s="32">
        <f>SUM(F554:F742)</f>
        <v>0</v>
      </c>
      <c r="G553" s="32">
        <f>SUM(G554:G742)</f>
        <v>0</v>
      </c>
      <c r="H553" s="32">
        <f>SUM(H554:H742)</f>
        <v>0</v>
      </c>
      <c r="I553" s="32">
        <f>SUM(J553:M553)</f>
        <v>8</v>
      </c>
      <c r="J553" s="32">
        <f>SUM(J554:J742)</f>
        <v>3</v>
      </c>
      <c r="K553" s="32">
        <f>SUM(K554:K742)</f>
        <v>0</v>
      </c>
      <c r="L553" s="32">
        <f>SUM(L554:L742)</f>
        <v>5</v>
      </c>
      <c r="M553" s="32">
        <f>SUM(M554:M742)</f>
        <v>0</v>
      </c>
      <c r="N553" s="32">
        <f>SUM(O553:R553)</f>
        <v>6</v>
      </c>
      <c r="O553" s="32">
        <f>SUM(O554:O742)</f>
        <v>5</v>
      </c>
      <c r="P553" s="32">
        <f>SUM(P554:P742)</f>
        <v>0</v>
      </c>
      <c r="Q553" s="32">
        <f>SUM(Q554:Q742)</f>
        <v>1</v>
      </c>
      <c r="R553" s="32">
        <f>SUM(R554:R742)</f>
        <v>0</v>
      </c>
      <c r="S553" s="32">
        <f>SUM(T553:W553)</f>
        <v>4</v>
      </c>
      <c r="T553" s="32">
        <f>SUM(T554:T742)</f>
        <v>0</v>
      </c>
      <c r="U553" s="32">
        <f>SUM(U554:U742)</f>
        <v>0</v>
      </c>
      <c r="V553" s="32">
        <f>SUM(V554:V742)</f>
        <v>4</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c r="A634" s="88">
        <v>108010000</v>
      </c>
      <c r="B634" s="42" t="s">
        <v>571</v>
      </c>
      <c r="C634" s="97"/>
      <c r="D634" s="40"/>
      <c r="E634" s="40"/>
      <c r="F634" s="40"/>
      <c r="G634" s="40"/>
      <c r="H634" s="40"/>
      <c r="I634" s="40">
        <v>1</v>
      </c>
      <c r="J634" s="40">
        <v>1</v>
      </c>
      <c r="K634" s="40"/>
      <c r="L634" s="40"/>
      <c r="M634" s="40"/>
      <c r="N634" s="40">
        <v>1</v>
      </c>
      <c r="O634" s="40">
        <v>1</v>
      </c>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2</v>
      </c>
      <c r="E738" s="40">
        <v>2</v>
      </c>
      <c r="F738" s="40"/>
      <c r="G738" s="40"/>
      <c r="H738" s="40"/>
      <c r="I738" s="40">
        <v>5</v>
      </c>
      <c r="J738" s="40">
        <v>1</v>
      </c>
      <c r="K738" s="40"/>
      <c r="L738" s="40">
        <v>4</v>
      </c>
      <c r="M738" s="40"/>
      <c r="N738" s="40">
        <v>4</v>
      </c>
      <c r="O738" s="40">
        <v>3</v>
      </c>
      <c r="P738" s="40"/>
      <c r="Q738" s="40">
        <v>1</v>
      </c>
      <c r="R738" s="40"/>
      <c r="S738" s="40">
        <v>3</v>
      </c>
      <c r="T738" s="40"/>
      <c r="U738" s="40"/>
      <c r="V738" s="40">
        <v>3</v>
      </c>
      <c r="W738" s="40"/>
      <c r="X738" s="39">
        <v>186</v>
      </c>
      <c r="Y738" s="103"/>
      <c r="Z738" s="103"/>
    </row>
    <row r="739" spans="1:26" s="41" customFormat="1" ht="12.75">
      <c r="A739" s="88">
        <v>113070200</v>
      </c>
      <c r="B739" s="42" t="s">
        <v>670</v>
      </c>
      <c r="C739" s="97"/>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c r="E741" s="6"/>
      <c r="F741" s="6"/>
      <c r="G741" s="6"/>
      <c r="H741" s="6"/>
      <c r="I741" s="6">
        <v>1</v>
      </c>
      <c r="J741" s="6"/>
      <c r="K741" s="6"/>
      <c r="L741" s="6">
        <v>1</v>
      </c>
      <c r="M741" s="6"/>
      <c r="N741" s="6"/>
      <c r="O741" s="6"/>
      <c r="P741" s="6"/>
      <c r="Q741" s="6"/>
      <c r="R741" s="6"/>
      <c r="S741" s="6">
        <v>1</v>
      </c>
      <c r="T741" s="6"/>
      <c r="U741" s="6"/>
      <c r="V741" s="6">
        <v>1</v>
      </c>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v>
      </c>
      <c r="E754" s="7">
        <f>SUM(E553,E743:E753)</f>
        <v>2</v>
      </c>
      <c r="F754" s="7">
        <f>SUM(F553,F743:F753)</f>
        <v>0</v>
      </c>
      <c r="G754" s="7">
        <f>SUM(G553,G743:G753)</f>
        <v>0</v>
      </c>
      <c r="H754" s="7">
        <f>SUM(H553,H743:H753)</f>
        <v>0</v>
      </c>
      <c r="I754" s="7">
        <f>SUM(J754:M754)</f>
        <v>9</v>
      </c>
      <c r="J754" s="7">
        <f>SUM(J553,J743:J753)</f>
        <v>3</v>
      </c>
      <c r="K754" s="7">
        <f>SUM(K553,K743:K753)</f>
        <v>0</v>
      </c>
      <c r="L754" s="7">
        <f>SUM(L553,L743:L753)</f>
        <v>6</v>
      </c>
      <c r="M754" s="7">
        <f>SUM(M553,M743:M753)</f>
        <v>0</v>
      </c>
      <c r="N754" s="7">
        <f>SUM(O754:R754)</f>
        <v>7</v>
      </c>
      <c r="O754" s="7">
        <f>SUM(O553,O743:O753)</f>
        <v>5</v>
      </c>
      <c r="P754" s="7">
        <f>SUM(P553,P743:P753)</f>
        <v>0</v>
      </c>
      <c r="Q754" s="7">
        <f>SUM(Q553,Q743:Q753)</f>
        <v>2</v>
      </c>
      <c r="R754" s="7">
        <f>SUM(R553,R743:R753)</f>
        <v>0</v>
      </c>
      <c r="S754" s="7">
        <f>SUM(T754:W754)</f>
        <v>4</v>
      </c>
      <c r="T754" s="7">
        <f>SUM(T553,T743:T753)</f>
        <v>0</v>
      </c>
      <c r="U754" s="7">
        <f>SUM(U553,U743:U753)</f>
        <v>0</v>
      </c>
      <c r="V754" s="7">
        <f>SUM(V553,V743:V753)</f>
        <v>4</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294</v>
      </c>
      <c r="J756" s="32">
        <f>SUM(J757:J765)</f>
        <v>1</v>
      </c>
      <c r="K756" s="32">
        <f>SUM(K757:K765)</f>
        <v>0</v>
      </c>
      <c r="L756" s="32">
        <f>SUM(L757:L765)</f>
        <v>293</v>
      </c>
      <c r="M756" s="32">
        <f>SUM(M757:M765)</f>
        <v>0</v>
      </c>
      <c r="N756" s="32">
        <f>SUM(O756:R756)</f>
        <v>292</v>
      </c>
      <c r="O756" s="32">
        <f>SUM(O757:O765)</f>
        <v>1</v>
      </c>
      <c r="P756" s="32">
        <f>SUM(P757:P765)</f>
        <v>0</v>
      </c>
      <c r="Q756" s="32">
        <f>SUM(Q757:Q765)</f>
        <v>291</v>
      </c>
      <c r="R756" s="32">
        <f>SUM(R757:R765)</f>
        <v>0</v>
      </c>
      <c r="S756" s="32">
        <f>SUM(T756:W756)</f>
        <v>2</v>
      </c>
      <c r="T756" s="32">
        <f>SUM(T757:T765)</f>
        <v>0</v>
      </c>
      <c r="U756" s="32">
        <f>SUM(U757:U765)</f>
        <v>0</v>
      </c>
      <c r="V756" s="32">
        <f>SUM(V757:V765)</f>
        <v>2</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280</v>
      </c>
      <c r="J760" s="6">
        <v>1</v>
      </c>
      <c r="K760" s="6"/>
      <c r="L760" s="6">
        <v>279</v>
      </c>
      <c r="M760" s="6"/>
      <c r="N760" s="6">
        <v>278</v>
      </c>
      <c r="O760" s="6">
        <v>1</v>
      </c>
      <c r="P760" s="6"/>
      <c r="Q760" s="6">
        <v>277</v>
      </c>
      <c r="R760" s="6"/>
      <c r="S760" s="6">
        <v>2</v>
      </c>
      <c r="T760" s="6"/>
      <c r="U760" s="6"/>
      <c r="V760" s="6">
        <v>2</v>
      </c>
      <c r="W760" s="6"/>
      <c r="X760" s="5">
        <v>324</v>
      </c>
    </row>
    <row r="761" spans="1:24" ht="38.25">
      <c r="A761" s="87">
        <v>321040000</v>
      </c>
      <c r="B761" s="30" t="s">
        <v>678</v>
      </c>
      <c r="C761" s="97"/>
      <c r="D761" s="6"/>
      <c r="E761" s="6"/>
      <c r="F761" s="6"/>
      <c r="G761" s="6"/>
      <c r="H761" s="6"/>
      <c r="I761" s="6">
        <v>14</v>
      </c>
      <c r="J761" s="6"/>
      <c r="K761" s="6"/>
      <c r="L761" s="6">
        <v>14</v>
      </c>
      <c r="M761" s="6"/>
      <c r="N761" s="6">
        <v>14</v>
      </c>
      <c r="O761" s="6"/>
      <c r="P761" s="6"/>
      <c r="Q761" s="6">
        <v>14</v>
      </c>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168</v>
      </c>
      <c r="E766" s="32">
        <f>SUM(E767:E861)</f>
        <v>43</v>
      </c>
      <c r="F766" s="32">
        <f>SUM(F767:F861)</f>
        <v>0</v>
      </c>
      <c r="G766" s="32">
        <f>SUM(G767:G861)</f>
        <v>125</v>
      </c>
      <c r="H766" s="32">
        <f>SUM(H767:H861)</f>
        <v>0</v>
      </c>
      <c r="I766" s="32">
        <f>SUM(J766:M766)</f>
        <v>318</v>
      </c>
      <c r="J766" s="32">
        <f>SUM(J767:J861)</f>
        <v>142</v>
      </c>
      <c r="K766" s="32">
        <f>SUM(K767:K861)</f>
        <v>0</v>
      </c>
      <c r="L766" s="32">
        <f>SUM(L767:L861)</f>
        <v>176</v>
      </c>
      <c r="M766" s="32">
        <f>SUM(M767:M861)</f>
        <v>0</v>
      </c>
      <c r="N766" s="32">
        <f>SUM(O766:R766)</f>
        <v>319</v>
      </c>
      <c r="O766" s="32">
        <f>SUM(O767:O861)</f>
        <v>185</v>
      </c>
      <c r="P766" s="32">
        <f>SUM(P767:P861)</f>
        <v>0</v>
      </c>
      <c r="Q766" s="32">
        <f>SUM(Q767:Q861)</f>
        <v>134</v>
      </c>
      <c r="R766" s="32">
        <f>SUM(R767:R861)</f>
        <v>0</v>
      </c>
      <c r="S766" s="32">
        <f>SUM(T766:W766)</f>
        <v>167</v>
      </c>
      <c r="T766" s="32">
        <f>SUM(T767:T861)</f>
        <v>0</v>
      </c>
      <c r="U766" s="32">
        <f>SUM(U767:U861)</f>
        <v>0</v>
      </c>
      <c r="V766" s="32">
        <f>SUM(V767:V861)</f>
        <v>167</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3</v>
      </c>
      <c r="E778" s="6"/>
      <c r="F778" s="6"/>
      <c r="G778" s="6">
        <v>3</v>
      </c>
      <c r="H778" s="6"/>
      <c r="I778" s="6">
        <v>2</v>
      </c>
      <c r="J778" s="6"/>
      <c r="K778" s="6"/>
      <c r="L778" s="6">
        <v>2</v>
      </c>
      <c r="M778" s="6"/>
      <c r="N778" s="6">
        <v>2</v>
      </c>
      <c r="O778" s="6"/>
      <c r="P778" s="6"/>
      <c r="Q778" s="6">
        <v>2</v>
      </c>
      <c r="R778" s="6"/>
      <c r="S778" s="6">
        <v>3</v>
      </c>
      <c r="T778" s="6"/>
      <c r="U778" s="6"/>
      <c r="V778" s="6">
        <v>3</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c r="A780" s="87">
        <v>301030200</v>
      </c>
      <c r="B780" s="30" t="s">
        <v>685</v>
      </c>
      <c r="C780" s="97"/>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7">
        <v>301030300</v>
      </c>
      <c r="B781" s="30" t="s">
        <v>690</v>
      </c>
      <c r="C781" s="97"/>
      <c r="D781" s="6">
        <v>2</v>
      </c>
      <c r="E781" s="6"/>
      <c r="F781" s="6"/>
      <c r="G781" s="6">
        <v>2</v>
      </c>
      <c r="H781" s="6"/>
      <c r="I781" s="6">
        <v>4</v>
      </c>
      <c r="J781" s="6"/>
      <c r="K781" s="6"/>
      <c r="L781" s="6">
        <v>4</v>
      </c>
      <c r="M781" s="6"/>
      <c r="N781" s="6">
        <v>2</v>
      </c>
      <c r="O781" s="6"/>
      <c r="P781" s="6"/>
      <c r="Q781" s="6">
        <v>2</v>
      </c>
      <c r="R781" s="6"/>
      <c r="S781" s="6">
        <v>4</v>
      </c>
      <c r="T781" s="6"/>
      <c r="U781" s="6"/>
      <c r="V781" s="6">
        <v>4</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c r="E783" s="6"/>
      <c r="F783" s="6"/>
      <c r="G783" s="6"/>
      <c r="H783" s="6"/>
      <c r="I783" s="6">
        <v>1</v>
      </c>
      <c r="J783" s="6"/>
      <c r="K783" s="6"/>
      <c r="L783" s="6">
        <v>1</v>
      </c>
      <c r="M783" s="6"/>
      <c r="N783" s="6"/>
      <c r="O783" s="6"/>
      <c r="P783" s="6"/>
      <c r="Q783" s="6"/>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6</v>
      </c>
      <c r="E788" s="6"/>
      <c r="F788" s="6"/>
      <c r="G788" s="6">
        <v>6</v>
      </c>
      <c r="H788" s="6"/>
      <c r="I788" s="6"/>
      <c r="J788" s="6"/>
      <c r="K788" s="6"/>
      <c r="L788" s="6"/>
      <c r="M788" s="6"/>
      <c r="N788" s="6">
        <v>2</v>
      </c>
      <c r="O788" s="6"/>
      <c r="P788" s="6"/>
      <c r="Q788" s="6">
        <v>2</v>
      </c>
      <c r="R788" s="6"/>
      <c r="S788" s="6">
        <v>4</v>
      </c>
      <c r="T788" s="6"/>
      <c r="U788" s="6"/>
      <c r="V788" s="6">
        <v>4</v>
      </c>
      <c r="W788" s="6"/>
      <c r="X788" s="5">
        <v>345</v>
      </c>
    </row>
    <row r="789" spans="1:24" ht="12.75">
      <c r="A789" s="87">
        <v>302010000</v>
      </c>
      <c r="B789" s="30" t="s">
        <v>698</v>
      </c>
      <c r="C789" s="97"/>
      <c r="D789" s="6"/>
      <c r="E789" s="6"/>
      <c r="F789" s="6"/>
      <c r="G789" s="6"/>
      <c r="H789" s="6"/>
      <c r="I789" s="6">
        <v>5</v>
      </c>
      <c r="J789" s="6"/>
      <c r="K789" s="6"/>
      <c r="L789" s="6">
        <v>5</v>
      </c>
      <c r="M789" s="6"/>
      <c r="N789" s="6">
        <v>1</v>
      </c>
      <c r="O789" s="6"/>
      <c r="P789" s="6"/>
      <c r="Q789" s="6">
        <v>1</v>
      </c>
      <c r="R789" s="6"/>
      <c r="S789" s="6">
        <v>4</v>
      </c>
      <c r="T789" s="6"/>
      <c r="U789" s="6"/>
      <c r="V789" s="6">
        <v>4</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1</v>
      </c>
      <c r="E796" s="6"/>
      <c r="F796" s="6"/>
      <c r="G796" s="6">
        <v>1</v>
      </c>
      <c r="H796" s="6"/>
      <c r="I796" s="6"/>
      <c r="J796" s="6"/>
      <c r="K796" s="6"/>
      <c r="L796" s="6"/>
      <c r="M796" s="6"/>
      <c r="N796" s="6">
        <v>1</v>
      </c>
      <c r="O796" s="6"/>
      <c r="P796" s="6"/>
      <c r="Q796" s="6">
        <v>1</v>
      </c>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53</v>
      </c>
      <c r="E798" s="6"/>
      <c r="F798" s="6"/>
      <c r="G798" s="6">
        <v>53</v>
      </c>
      <c r="H798" s="6"/>
      <c r="I798" s="6">
        <v>10</v>
      </c>
      <c r="J798" s="6"/>
      <c r="K798" s="6"/>
      <c r="L798" s="6">
        <v>10</v>
      </c>
      <c r="M798" s="6"/>
      <c r="N798" s="6">
        <v>7</v>
      </c>
      <c r="O798" s="6"/>
      <c r="P798" s="6"/>
      <c r="Q798" s="6">
        <v>7</v>
      </c>
      <c r="R798" s="6"/>
      <c r="S798" s="6">
        <v>56</v>
      </c>
      <c r="T798" s="6"/>
      <c r="U798" s="6"/>
      <c r="V798" s="6">
        <v>56</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c r="A805" s="87">
        <v>304010000</v>
      </c>
      <c r="B805" s="30" t="s">
        <v>714</v>
      </c>
      <c r="C805" s="97"/>
      <c r="D805" s="6"/>
      <c r="E805" s="6"/>
      <c r="F805" s="6"/>
      <c r="G805" s="6"/>
      <c r="H805" s="6"/>
      <c r="I805" s="6">
        <v>3</v>
      </c>
      <c r="J805" s="6">
        <v>2</v>
      </c>
      <c r="K805" s="6"/>
      <c r="L805" s="6">
        <v>1</v>
      </c>
      <c r="M805" s="6"/>
      <c r="N805" s="6">
        <v>3</v>
      </c>
      <c r="O805" s="6">
        <v>2</v>
      </c>
      <c r="P805" s="6"/>
      <c r="Q805" s="6">
        <v>1</v>
      </c>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v>1</v>
      </c>
      <c r="F812" s="6"/>
      <c r="G812" s="6"/>
      <c r="H812" s="6"/>
      <c r="I812" s="6">
        <v>3</v>
      </c>
      <c r="J812" s="6"/>
      <c r="K812" s="6"/>
      <c r="L812" s="6">
        <v>3</v>
      </c>
      <c r="M812" s="6"/>
      <c r="N812" s="6">
        <v>1</v>
      </c>
      <c r="O812" s="6">
        <v>1</v>
      </c>
      <c r="P812" s="6"/>
      <c r="Q812" s="6"/>
      <c r="R812" s="6"/>
      <c r="S812" s="6">
        <v>3</v>
      </c>
      <c r="T812" s="6"/>
      <c r="U812" s="6"/>
      <c r="V812" s="6">
        <v>3</v>
      </c>
      <c r="W812" s="6"/>
      <c r="X812" s="5">
        <v>315</v>
      </c>
    </row>
    <row r="813" spans="1:24" ht="12.75">
      <c r="A813" s="87">
        <v>304080000</v>
      </c>
      <c r="B813" s="30" t="s">
        <v>720</v>
      </c>
      <c r="C813" s="97"/>
      <c r="D813" s="6">
        <v>2</v>
      </c>
      <c r="E813" s="6">
        <v>1</v>
      </c>
      <c r="F813" s="6"/>
      <c r="G813" s="6">
        <v>1</v>
      </c>
      <c r="H813" s="6"/>
      <c r="I813" s="6">
        <v>1</v>
      </c>
      <c r="J813" s="6"/>
      <c r="K813" s="6"/>
      <c r="L813" s="6">
        <v>1</v>
      </c>
      <c r="M813" s="6"/>
      <c r="N813" s="6">
        <v>2</v>
      </c>
      <c r="O813" s="6">
        <v>1</v>
      </c>
      <c r="P813" s="6"/>
      <c r="Q813" s="6">
        <v>1</v>
      </c>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4</v>
      </c>
      <c r="E815" s="6">
        <v>1</v>
      </c>
      <c r="F815" s="6"/>
      <c r="G815" s="6">
        <v>3</v>
      </c>
      <c r="H815" s="6"/>
      <c r="I815" s="6">
        <v>1</v>
      </c>
      <c r="J815" s="6">
        <v>1</v>
      </c>
      <c r="K815" s="6"/>
      <c r="L815" s="6"/>
      <c r="M815" s="6"/>
      <c r="N815" s="6">
        <v>4</v>
      </c>
      <c r="O815" s="6">
        <v>2</v>
      </c>
      <c r="P815" s="6"/>
      <c r="Q815" s="6">
        <v>2</v>
      </c>
      <c r="R815" s="6"/>
      <c r="S815" s="6">
        <v>1</v>
      </c>
      <c r="T815" s="6"/>
      <c r="U815" s="6"/>
      <c r="V815" s="6">
        <v>1</v>
      </c>
      <c r="W815" s="6"/>
      <c r="X815" s="5">
        <v>274</v>
      </c>
    </row>
    <row r="816" spans="1:24" ht="12.75">
      <c r="A816" s="87">
        <v>304090100</v>
      </c>
      <c r="B816" s="30" t="s">
        <v>723</v>
      </c>
      <c r="C816" s="97"/>
      <c r="D816" s="6"/>
      <c r="E816" s="6"/>
      <c r="F816" s="6"/>
      <c r="G816" s="6"/>
      <c r="H816" s="6"/>
      <c r="I816" s="6">
        <v>1</v>
      </c>
      <c r="J816" s="6"/>
      <c r="K816" s="6"/>
      <c r="L816" s="6">
        <v>1</v>
      </c>
      <c r="M816" s="6"/>
      <c r="N816" s="6">
        <v>1</v>
      </c>
      <c r="O816" s="6"/>
      <c r="P816" s="6"/>
      <c r="Q816" s="6">
        <v>1</v>
      </c>
      <c r="R816" s="6"/>
      <c r="S816" s="6"/>
      <c r="T816" s="6"/>
      <c r="U816" s="6"/>
      <c r="V816" s="6"/>
      <c r="W816" s="6"/>
      <c r="X816" s="5">
        <v>327</v>
      </c>
    </row>
    <row r="817" spans="1:24" ht="12.75">
      <c r="A817" s="87">
        <v>304090200</v>
      </c>
      <c r="B817" s="30" t="s">
        <v>724</v>
      </c>
      <c r="C817" s="97"/>
      <c r="D817" s="6">
        <v>13</v>
      </c>
      <c r="E817" s="6">
        <v>5</v>
      </c>
      <c r="F817" s="6"/>
      <c r="G817" s="6">
        <v>8</v>
      </c>
      <c r="H817" s="6"/>
      <c r="I817" s="6">
        <v>50</v>
      </c>
      <c r="J817" s="6">
        <v>16</v>
      </c>
      <c r="K817" s="6"/>
      <c r="L817" s="6">
        <v>34</v>
      </c>
      <c r="M817" s="6"/>
      <c r="N817" s="6">
        <v>39</v>
      </c>
      <c r="O817" s="6">
        <v>21</v>
      </c>
      <c r="P817" s="6"/>
      <c r="Q817" s="6">
        <v>18</v>
      </c>
      <c r="R817" s="6"/>
      <c r="S817" s="6">
        <v>24</v>
      </c>
      <c r="T817" s="6"/>
      <c r="U817" s="6"/>
      <c r="V817" s="6">
        <v>24</v>
      </c>
      <c r="W817" s="6"/>
      <c r="X817" s="5">
        <v>280</v>
      </c>
    </row>
    <row r="818" spans="1:24" ht="12.75">
      <c r="A818" s="87">
        <v>304090300</v>
      </c>
      <c r="B818" s="30" t="s">
        <v>725</v>
      </c>
      <c r="C818" s="97"/>
      <c r="D818" s="6">
        <v>4</v>
      </c>
      <c r="E818" s="6">
        <v>3</v>
      </c>
      <c r="F818" s="6"/>
      <c r="G818" s="6">
        <v>1</v>
      </c>
      <c r="H818" s="6"/>
      <c r="I818" s="6">
        <v>27</v>
      </c>
      <c r="J818" s="6">
        <v>20</v>
      </c>
      <c r="K818" s="6"/>
      <c r="L818" s="6">
        <v>7</v>
      </c>
      <c r="M818" s="6"/>
      <c r="N818" s="6">
        <v>24</v>
      </c>
      <c r="O818" s="6">
        <v>23</v>
      </c>
      <c r="P818" s="6"/>
      <c r="Q818" s="6">
        <v>1</v>
      </c>
      <c r="R818" s="6"/>
      <c r="S818" s="6">
        <v>7</v>
      </c>
      <c r="T818" s="6"/>
      <c r="U818" s="6"/>
      <c r="V818" s="6">
        <v>7</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1</v>
      </c>
      <c r="J820" s="6"/>
      <c r="K820" s="6"/>
      <c r="L820" s="6">
        <v>1</v>
      </c>
      <c r="M820" s="6"/>
      <c r="N820" s="6">
        <v>1</v>
      </c>
      <c r="O820" s="6"/>
      <c r="P820" s="6"/>
      <c r="Q820" s="6">
        <v>1</v>
      </c>
      <c r="R820" s="6"/>
      <c r="S820" s="6"/>
      <c r="T820" s="6"/>
      <c r="U820" s="6"/>
      <c r="V820" s="6"/>
      <c r="W820" s="6"/>
      <c r="X820" s="5">
        <v>322</v>
      </c>
    </row>
    <row r="821" spans="1:24" ht="12.75">
      <c r="A821" s="87">
        <v>305010100</v>
      </c>
      <c r="B821" s="30" t="s">
        <v>728</v>
      </c>
      <c r="C821" s="97"/>
      <c r="D821" s="6">
        <v>1</v>
      </c>
      <c r="E821" s="6">
        <v>1</v>
      </c>
      <c r="F821" s="6"/>
      <c r="G821" s="6"/>
      <c r="H821" s="6"/>
      <c r="I821" s="6">
        <v>1</v>
      </c>
      <c r="J821" s="6"/>
      <c r="K821" s="6"/>
      <c r="L821" s="6">
        <v>1</v>
      </c>
      <c r="M821" s="6"/>
      <c r="N821" s="6">
        <v>1</v>
      </c>
      <c r="O821" s="6">
        <v>1</v>
      </c>
      <c r="P821" s="6"/>
      <c r="Q821" s="6"/>
      <c r="R821" s="6"/>
      <c r="S821" s="6">
        <v>1</v>
      </c>
      <c r="T821" s="6"/>
      <c r="U821" s="6"/>
      <c r="V821" s="6">
        <v>1</v>
      </c>
      <c r="W821" s="6"/>
      <c r="X821" s="5">
        <v>303</v>
      </c>
    </row>
    <row r="822" spans="1:24" ht="25.5">
      <c r="A822" s="87">
        <v>305010200</v>
      </c>
      <c r="B822" s="30" t="s">
        <v>729</v>
      </c>
      <c r="C822" s="97"/>
      <c r="D822" s="6"/>
      <c r="E822" s="6"/>
      <c r="F822" s="6"/>
      <c r="G822" s="6"/>
      <c r="H822" s="6"/>
      <c r="I822" s="6">
        <v>1</v>
      </c>
      <c r="J822" s="6"/>
      <c r="K822" s="6"/>
      <c r="L822" s="6">
        <v>1</v>
      </c>
      <c r="M822" s="6"/>
      <c r="N822" s="6">
        <v>1</v>
      </c>
      <c r="O822" s="6"/>
      <c r="P822" s="6"/>
      <c r="Q822" s="6">
        <v>1</v>
      </c>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3</v>
      </c>
      <c r="E829" s="6"/>
      <c r="F829" s="6"/>
      <c r="G829" s="6">
        <v>3</v>
      </c>
      <c r="H829" s="6"/>
      <c r="I829" s="6">
        <v>1</v>
      </c>
      <c r="J829" s="6"/>
      <c r="K829" s="6"/>
      <c r="L829" s="6">
        <v>1</v>
      </c>
      <c r="M829" s="6"/>
      <c r="N829" s="6">
        <v>2</v>
      </c>
      <c r="O829" s="6"/>
      <c r="P829" s="6"/>
      <c r="Q829" s="6">
        <v>2</v>
      </c>
      <c r="R829" s="6"/>
      <c r="S829" s="6">
        <v>2</v>
      </c>
      <c r="T829" s="6"/>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v>1</v>
      </c>
      <c r="E832" s="6"/>
      <c r="F832" s="6"/>
      <c r="G832" s="6">
        <v>1</v>
      </c>
      <c r="H832" s="6"/>
      <c r="I832" s="6">
        <v>1</v>
      </c>
      <c r="J832" s="6">
        <v>1</v>
      </c>
      <c r="K832" s="6"/>
      <c r="L832" s="6"/>
      <c r="M832" s="6"/>
      <c r="N832" s="6">
        <v>1</v>
      </c>
      <c r="O832" s="6">
        <v>1</v>
      </c>
      <c r="P832" s="6"/>
      <c r="Q832" s="6"/>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c r="F834" s="6"/>
      <c r="G834" s="6">
        <v>1</v>
      </c>
      <c r="H834" s="6"/>
      <c r="I834" s="6"/>
      <c r="J834" s="6"/>
      <c r="K834" s="6"/>
      <c r="L834" s="6"/>
      <c r="M834" s="6"/>
      <c r="N834" s="6"/>
      <c r="O834" s="6"/>
      <c r="P834" s="6"/>
      <c r="Q834" s="6"/>
      <c r="R834" s="6"/>
      <c r="S834" s="6">
        <v>1</v>
      </c>
      <c r="T834" s="6"/>
      <c r="U834" s="6"/>
      <c r="V834" s="6">
        <v>1</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7">
        <v>307010000</v>
      </c>
      <c r="B837" s="30" t="s">
        <v>744</v>
      </c>
      <c r="C837" s="97"/>
      <c r="D837" s="6">
        <v>4</v>
      </c>
      <c r="E837" s="6">
        <v>2</v>
      </c>
      <c r="F837" s="6"/>
      <c r="G837" s="6">
        <v>2</v>
      </c>
      <c r="H837" s="6"/>
      <c r="I837" s="6">
        <v>17</v>
      </c>
      <c r="J837" s="6">
        <v>2</v>
      </c>
      <c r="K837" s="6"/>
      <c r="L837" s="6">
        <v>15</v>
      </c>
      <c r="M837" s="6"/>
      <c r="N837" s="6">
        <v>17</v>
      </c>
      <c r="O837" s="6">
        <v>4</v>
      </c>
      <c r="P837" s="6"/>
      <c r="Q837" s="6">
        <v>13</v>
      </c>
      <c r="R837" s="6"/>
      <c r="S837" s="6">
        <v>4</v>
      </c>
      <c r="T837" s="6"/>
      <c r="U837" s="6"/>
      <c r="V837" s="6">
        <v>4</v>
      </c>
      <c r="W837" s="6"/>
      <c r="X837" s="5">
        <v>292</v>
      </c>
    </row>
    <row r="838" spans="1:24" ht="12.75">
      <c r="A838" s="87">
        <v>307020000</v>
      </c>
      <c r="B838" s="30" t="s">
        <v>745</v>
      </c>
      <c r="C838" s="97"/>
      <c r="D838" s="6">
        <v>28</v>
      </c>
      <c r="E838" s="6">
        <v>4</v>
      </c>
      <c r="F838" s="6"/>
      <c r="G838" s="6">
        <v>24</v>
      </c>
      <c r="H838" s="6"/>
      <c r="I838" s="6">
        <v>46</v>
      </c>
      <c r="J838" s="6">
        <v>10</v>
      </c>
      <c r="K838" s="6"/>
      <c r="L838" s="6">
        <v>36</v>
      </c>
      <c r="M838" s="6"/>
      <c r="N838" s="6">
        <v>62</v>
      </c>
      <c r="O838" s="6">
        <v>14</v>
      </c>
      <c r="P838" s="6"/>
      <c r="Q838" s="6">
        <v>48</v>
      </c>
      <c r="R838" s="6"/>
      <c r="S838" s="6">
        <v>12</v>
      </c>
      <c r="T838" s="6"/>
      <c r="U838" s="6"/>
      <c r="V838" s="6">
        <v>12</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c r="A840" s="87">
        <v>308010000</v>
      </c>
      <c r="B840" s="30" t="s">
        <v>747</v>
      </c>
      <c r="C840" s="97"/>
      <c r="D840" s="6"/>
      <c r="E840" s="6"/>
      <c r="F840" s="6"/>
      <c r="G840" s="6"/>
      <c r="H840" s="6"/>
      <c r="I840" s="6">
        <v>1</v>
      </c>
      <c r="J840" s="6"/>
      <c r="K840" s="6"/>
      <c r="L840" s="6">
        <v>1</v>
      </c>
      <c r="M840" s="6"/>
      <c r="N840" s="6"/>
      <c r="O840" s="6"/>
      <c r="P840" s="6"/>
      <c r="Q840" s="6"/>
      <c r="R840" s="6"/>
      <c r="S840" s="6">
        <v>1</v>
      </c>
      <c r="T840" s="6"/>
      <c r="U840" s="6"/>
      <c r="V840" s="6">
        <v>1</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v>
      </c>
      <c r="E842" s="6"/>
      <c r="F842" s="6"/>
      <c r="G842" s="6">
        <v>1</v>
      </c>
      <c r="H842" s="6"/>
      <c r="I842" s="6"/>
      <c r="J842" s="6"/>
      <c r="K842" s="6"/>
      <c r="L842" s="6"/>
      <c r="M842" s="6"/>
      <c r="N842" s="6">
        <v>1</v>
      </c>
      <c r="O842" s="6"/>
      <c r="P842" s="6"/>
      <c r="Q842" s="6">
        <v>1</v>
      </c>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4</v>
      </c>
      <c r="E844" s="6"/>
      <c r="F844" s="6"/>
      <c r="G844" s="6">
        <v>4</v>
      </c>
      <c r="H844" s="6"/>
      <c r="I844" s="6">
        <v>10</v>
      </c>
      <c r="J844" s="6"/>
      <c r="K844" s="6"/>
      <c r="L844" s="6">
        <v>10</v>
      </c>
      <c r="M844" s="6"/>
      <c r="N844" s="6">
        <v>3</v>
      </c>
      <c r="O844" s="6"/>
      <c r="P844" s="6"/>
      <c r="Q844" s="6">
        <v>3</v>
      </c>
      <c r="R844" s="6"/>
      <c r="S844" s="6">
        <v>11</v>
      </c>
      <c r="T844" s="6"/>
      <c r="U844" s="6"/>
      <c r="V844" s="6">
        <v>11</v>
      </c>
      <c r="W844" s="6"/>
      <c r="X844" s="5">
        <v>240</v>
      </c>
    </row>
    <row r="845" spans="1:24" ht="12.75">
      <c r="A845" s="87">
        <v>310010000</v>
      </c>
      <c r="B845" s="30" t="s">
        <v>752</v>
      </c>
      <c r="C845" s="97"/>
      <c r="D845" s="6">
        <v>18</v>
      </c>
      <c r="E845" s="6">
        <v>17</v>
      </c>
      <c r="F845" s="6"/>
      <c r="G845" s="6">
        <v>1</v>
      </c>
      <c r="H845" s="6"/>
      <c r="I845" s="6">
        <v>77</v>
      </c>
      <c r="J845" s="6">
        <v>62</v>
      </c>
      <c r="K845" s="6"/>
      <c r="L845" s="6">
        <v>15</v>
      </c>
      <c r="M845" s="6"/>
      <c r="N845" s="6">
        <v>85</v>
      </c>
      <c r="O845" s="6">
        <v>79</v>
      </c>
      <c r="P845" s="6"/>
      <c r="Q845" s="6">
        <v>6</v>
      </c>
      <c r="R845" s="6"/>
      <c r="S845" s="6">
        <v>10</v>
      </c>
      <c r="T845" s="6"/>
      <c r="U845" s="6"/>
      <c r="V845" s="6">
        <v>10</v>
      </c>
      <c r="W845" s="6"/>
      <c r="X845" s="5">
        <v>135</v>
      </c>
    </row>
    <row r="846" spans="1:24" ht="12.75">
      <c r="A846" s="87">
        <v>310020000</v>
      </c>
      <c r="B846" s="30" t="s">
        <v>753</v>
      </c>
      <c r="C846" s="97"/>
      <c r="D846" s="6">
        <v>8</v>
      </c>
      <c r="E846" s="6">
        <v>6</v>
      </c>
      <c r="F846" s="6"/>
      <c r="G846" s="6">
        <v>2</v>
      </c>
      <c r="H846" s="6"/>
      <c r="I846" s="6">
        <v>32</v>
      </c>
      <c r="J846" s="6">
        <v>23</v>
      </c>
      <c r="K846" s="6"/>
      <c r="L846" s="6">
        <v>9</v>
      </c>
      <c r="M846" s="6"/>
      <c r="N846" s="6">
        <v>33</v>
      </c>
      <c r="O846" s="6">
        <v>29</v>
      </c>
      <c r="P846" s="6"/>
      <c r="Q846" s="6">
        <v>4</v>
      </c>
      <c r="R846" s="6"/>
      <c r="S846" s="6">
        <v>7</v>
      </c>
      <c r="T846" s="6"/>
      <c r="U846" s="6"/>
      <c r="V846" s="6">
        <v>7</v>
      </c>
      <c r="W846" s="6"/>
      <c r="X846" s="5">
        <v>153</v>
      </c>
    </row>
    <row r="847" spans="1:24" ht="12.75">
      <c r="A847" s="87">
        <v>310030000</v>
      </c>
      <c r="B847" s="30" t="s">
        <v>754</v>
      </c>
      <c r="C847" s="97"/>
      <c r="D847" s="6"/>
      <c r="E847" s="6"/>
      <c r="F847" s="6"/>
      <c r="G847" s="6"/>
      <c r="H847" s="6"/>
      <c r="I847" s="6">
        <v>5</v>
      </c>
      <c r="J847" s="6">
        <v>2</v>
      </c>
      <c r="K847" s="6"/>
      <c r="L847" s="6">
        <v>3</v>
      </c>
      <c r="M847" s="6"/>
      <c r="N847" s="6">
        <v>4</v>
      </c>
      <c r="O847" s="6">
        <v>2</v>
      </c>
      <c r="P847" s="6"/>
      <c r="Q847" s="6">
        <v>2</v>
      </c>
      <c r="R847" s="6"/>
      <c r="S847" s="6">
        <v>1</v>
      </c>
      <c r="T847" s="6"/>
      <c r="U847" s="6"/>
      <c r="V847" s="6">
        <v>1</v>
      </c>
      <c r="W847" s="6"/>
      <c r="X847" s="5">
        <v>296</v>
      </c>
    </row>
    <row r="848" spans="1:24" ht="12.75">
      <c r="A848" s="87">
        <v>310040000</v>
      </c>
      <c r="B848" s="30" t="s">
        <v>755</v>
      </c>
      <c r="C848" s="97"/>
      <c r="D848" s="6">
        <v>5</v>
      </c>
      <c r="E848" s="6"/>
      <c r="F848" s="6"/>
      <c r="G848" s="6">
        <v>5</v>
      </c>
      <c r="H848" s="6"/>
      <c r="I848" s="6">
        <v>7</v>
      </c>
      <c r="J848" s="6">
        <v>2</v>
      </c>
      <c r="K848" s="6"/>
      <c r="L848" s="6">
        <v>5</v>
      </c>
      <c r="M848" s="6"/>
      <c r="N848" s="6">
        <v>11</v>
      </c>
      <c r="O848" s="6">
        <v>2</v>
      </c>
      <c r="P848" s="6"/>
      <c r="Q848" s="6">
        <v>9</v>
      </c>
      <c r="R848" s="6"/>
      <c r="S848" s="6">
        <v>1</v>
      </c>
      <c r="T848" s="6"/>
      <c r="U848" s="6"/>
      <c r="V848" s="6">
        <v>1</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c r="A853" s="87">
        <v>311010000</v>
      </c>
      <c r="B853" s="30" t="s">
        <v>760</v>
      </c>
      <c r="C853" s="97"/>
      <c r="D853" s="6">
        <v>2</v>
      </c>
      <c r="E853" s="6">
        <v>1</v>
      </c>
      <c r="F853" s="6"/>
      <c r="G853" s="6">
        <v>1</v>
      </c>
      <c r="H853" s="6"/>
      <c r="I853" s="6"/>
      <c r="J853" s="6"/>
      <c r="K853" s="6"/>
      <c r="L853" s="6"/>
      <c r="M853" s="6"/>
      <c r="N853" s="6">
        <v>1</v>
      </c>
      <c r="O853" s="6">
        <v>1</v>
      </c>
      <c r="P853" s="6"/>
      <c r="Q853" s="6"/>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v>1</v>
      </c>
      <c r="J858" s="6"/>
      <c r="K858" s="6"/>
      <c r="L858" s="6">
        <v>1</v>
      </c>
      <c r="M858" s="6"/>
      <c r="N858" s="6">
        <v>1</v>
      </c>
      <c r="O858" s="6"/>
      <c r="P858" s="6"/>
      <c r="Q858" s="6">
        <v>1</v>
      </c>
      <c r="R858" s="6"/>
      <c r="S858" s="6">
        <v>1</v>
      </c>
      <c r="T858" s="6"/>
      <c r="U858" s="6"/>
      <c r="V858" s="6">
        <v>1</v>
      </c>
      <c r="W858" s="6"/>
      <c r="X858" s="5">
        <v>315</v>
      </c>
    </row>
    <row r="859" spans="1:24" ht="12.75">
      <c r="A859" s="87">
        <v>313000000</v>
      </c>
      <c r="B859" s="30" t="s">
        <v>766</v>
      </c>
      <c r="C859" s="97"/>
      <c r="D859" s="6"/>
      <c r="E859" s="6"/>
      <c r="F859" s="6"/>
      <c r="G859" s="6"/>
      <c r="H859" s="6"/>
      <c r="I859" s="6">
        <v>1</v>
      </c>
      <c r="J859" s="6"/>
      <c r="K859" s="6"/>
      <c r="L859" s="6">
        <v>1</v>
      </c>
      <c r="M859" s="6"/>
      <c r="N859" s="6">
        <v>1</v>
      </c>
      <c r="O859" s="6"/>
      <c r="P859" s="6"/>
      <c r="Q859" s="6">
        <v>1</v>
      </c>
      <c r="R859" s="6"/>
      <c r="S859" s="6"/>
      <c r="T859" s="6"/>
      <c r="U859" s="6"/>
      <c r="V859" s="6"/>
      <c r="W859" s="6"/>
      <c r="X859" s="5">
        <v>245</v>
      </c>
    </row>
    <row r="860" spans="1:24" ht="12.75">
      <c r="A860" s="87">
        <v>314000000</v>
      </c>
      <c r="B860" s="30" t="s">
        <v>767</v>
      </c>
      <c r="C860" s="97"/>
      <c r="D860" s="6">
        <v>1</v>
      </c>
      <c r="E860" s="6">
        <v>1</v>
      </c>
      <c r="F860" s="6"/>
      <c r="G860" s="6"/>
      <c r="H860" s="6"/>
      <c r="I860" s="6">
        <v>7</v>
      </c>
      <c r="J860" s="6">
        <v>1</v>
      </c>
      <c r="K860" s="6"/>
      <c r="L860" s="6">
        <v>6</v>
      </c>
      <c r="M860" s="6"/>
      <c r="N860" s="6">
        <v>4</v>
      </c>
      <c r="O860" s="6">
        <v>2</v>
      </c>
      <c r="P860" s="6"/>
      <c r="Q860" s="6">
        <v>2</v>
      </c>
      <c r="R860" s="6"/>
      <c r="S860" s="6">
        <v>4</v>
      </c>
      <c r="T860" s="6"/>
      <c r="U860" s="6"/>
      <c r="V860" s="6">
        <v>4</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9</v>
      </c>
      <c r="E862" s="32">
        <f>SUM(E863:E895)</f>
        <v>0</v>
      </c>
      <c r="F862" s="32">
        <f>SUM(F863:F895)</f>
        <v>0</v>
      </c>
      <c r="G862" s="32">
        <f>SUM(G863:G895)</f>
        <v>9</v>
      </c>
      <c r="H862" s="32">
        <f>SUM(H863:H895)</f>
        <v>0</v>
      </c>
      <c r="I862" s="32">
        <f>SUM(J862:M862)</f>
        <v>37</v>
      </c>
      <c r="J862" s="32">
        <f>SUM(J863:J895)</f>
        <v>3</v>
      </c>
      <c r="K862" s="32">
        <f>SUM(K863:K895)</f>
        <v>0</v>
      </c>
      <c r="L862" s="32">
        <f>SUM(L863:L895)</f>
        <v>34</v>
      </c>
      <c r="M862" s="32">
        <f>SUM(M863:M895)</f>
        <v>0</v>
      </c>
      <c r="N862" s="32">
        <f>SUM(O862:R862)</f>
        <v>38</v>
      </c>
      <c r="O862" s="32">
        <f>SUM(O863:O895)</f>
        <v>3</v>
      </c>
      <c r="P862" s="32">
        <f>SUM(P863:P895)</f>
        <v>0</v>
      </c>
      <c r="Q862" s="32">
        <f>SUM(Q863:Q895)</f>
        <v>35</v>
      </c>
      <c r="R862" s="32">
        <f>SUM(R863:R895)</f>
        <v>0</v>
      </c>
      <c r="S862" s="32">
        <f>SUM(T862:W862)</f>
        <v>8</v>
      </c>
      <c r="T862" s="32">
        <f>SUM(T863:T895)</f>
        <v>0</v>
      </c>
      <c r="U862" s="32">
        <f>SUM(U863:U895)</f>
        <v>0</v>
      </c>
      <c r="V862" s="32">
        <f>SUM(V863:V895)</f>
        <v>8</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88">
        <v>331010100</v>
      </c>
      <c r="B865" s="42" t="s">
        <v>770</v>
      </c>
      <c r="C865" s="97"/>
      <c r="D865" s="40">
        <v>1</v>
      </c>
      <c r="E865" s="40"/>
      <c r="F865" s="40"/>
      <c r="G865" s="40">
        <v>1</v>
      </c>
      <c r="H865" s="40"/>
      <c r="I865" s="40"/>
      <c r="J865" s="40"/>
      <c r="K865" s="40"/>
      <c r="L865" s="40"/>
      <c r="M865" s="40"/>
      <c r="N865" s="40">
        <v>1</v>
      </c>
      <c r="O865" s="40"/>
      <c r="P865" s="40"/>
      <c r="Q865" s="40">
        <v>1</v>
      </c>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12</v>
      </c>
      <c r="J866" s="40">
        <v>1</v>
      </c>
      <c r="K866" s="40"/>
      <c r="L866" s="40">
        <v>11</v>
      </c>
      <c r="M866" s="40"/>
      <c r="N866" s="40">
        <v>7</v>
      </c>
      <c r="O866" s="40">
        <v>1</v>
      </c>
      <c r="P866" s="40"/>
      <c r="Q866" s="40">
        <v>6</v>
      </c>
      <c r="R866" s="40"/>
      <c r="S866" s="40">
        <v>5</v>
      </c>
      <c r="T866" s="40"/>
      <c r="U866" s="40"/>
      <c r="V866" s="40">
        <v>5</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c r="K869" s="40"/>
      <c r="L869" s="40">
        <v>1</v>
      </c>
      <c r="M869" s="40"/>
      <c r="N869" s="40">
        <v>1</v>
      </c>
      <c r="O869" s="40"/>
      <c r="P869" s="40"/>
      <c r="Q869" s="40">
        <v>1</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1</v>
      </c>
      <c r="E872" s="40"/>
      <c r="F872" s="40"/>
      <c r="G872" s="40">
        <v>1</v>
      </c>
      <c r="H872" s="40"/>
      <c r="I872" s="40">
        <v>1</v>
      </c>
      <c r="J872" s="40">
        <v>1</v>
      </c>
      <c r="K872" s="40"/>
      <c r="L872" s="40"/>
      <c r="M872" s="40"/>
      <c r="N872" s="40">
        <v>2</v>
      </c>
      <c r="O872" s="40">
        <v>1</v>
      </c>
      <c r="P872" s="40"/>
      <c r="Q872" s="40">
        <v>1</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3"/>
      <c r="Z878" s="103"/>
    </row>
    <row r="879" spans="1:26" s="41" customFormat="1" ht="12.75">
      <c r="A879" s="88">
        <v>331060300</v>
      </c>
      <c r="B879" s="42" t="s">
        <v>783</v>
      </c>
      <c r="C879" s="97"/>
      <c r="D879" s="40">
        <v>6</v>
      </c>
      <c r="E879" s="40"/>
      <c r="F879" s="40"/>
      <c r="G879" s="40">
        <v>6</v>
      </c>
      <c r="H879" s="40"/>
      <c r="I879" s="40">
        <v>20</v>
      </c>
      <c r="J879" s="40">
        <v>1</v>
      </c>
      <c r="K879" s="40"/>
      <c r="L879" s="40">
        <v>19</v>
      </c>
      <c r="M879" s="40"/>
      <c r="N879" s="40">
        <v>23</v>
      </c>
      <c r="O879" s="40">
        <v>1</v>
      </c>
      <c r="P879" s="40"/>
      <c r="Q879" s="40">
        <v>22</v>
      </c>
      <c r="R879" s="40"/>
      <c r="S879" s="40">
        <v>3</v>
      </c>
      <c r="T879" s="40"/>
      <c r="U879" s="40"/>
      <c r="V879" s="40">
        <v>3</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3</v>
      </c>
      <c r="J899" s="32"/>
      <c r="K899" s="32"/>
      <c r="L899" s="32">
        <v>3</v>
      </c>
      <c r="M899" s="32"/>
      <c r="N899" s="32">
        <v>3</v>
      </c>
      <c r="O899" s="32"/>
      <c r="P899" s="32"/>
      <c r="Q899" s="32">
        <v>3</v>
      </c>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v>1</v>
      </c>
      <c r="J905" s="32"/>
      <c r="K905" s="32"/>
      <c r="L905" s="32">
        <v>1</v>
      </c>
      <c r="M905" s="32"/>
      <c r="N905" s="32">
        <v>1</v>
      </c>
      <c r="O905" s="32"/>
      <c r="P905" s="32"/>
      <c r="Q905" s="32">
        <v>1</v>
      </c>
      <c r="R905" s="32"/>
      <c r="S905" s="32"/>
      <c r="T905" s="32"/>
      <c r="U905" s="32"/>
      <c r="V905" s="32"/>
      <c r="W905" s="32"/>
      <c r="X905" s="34">
        <v>104</v>
      </c>
    </row>
    <row r="906" spans="1:24" ht="12.75" customHeight="1">
      <c r="A906" s="90">
        <v>600100000</v>
      </c>
      <c r="B906" s="35" t="s">
        <v>2342</v>
      </c>
      <c r="C906" s="96"/>
      <c r="D906" s="32"/>
      <c r="E906" s="32"/>
      <c r="F906" s="32"/>
      <c r="G906" s="32"/>
      <c r="H906" s="32"/>
      <c r="I906" s="32">
        <v>9</v>
      </c>
      <c r="J906" s="32"/>
      <c r="K906" s="32"/>
      <c r="L906" s="32">
        <v>9</v>
      </c>
      <c r="M906" s="32"/>
      <c r="N906" s="32">
        <v>9</v>
      </c>
      <c r="O906" s="32"/>
      <c r="P906" s="32"/>
      <c r="Q906" s="32">
        <v>9</v>
      </c>
      <c r="R906" s="32"/>
      <c r="S906" s="32"/>
      <c r="T906" s="32"/>
      <c r="U906" s="32"/>
      <c r="V906" s="32"/>
      <c r="W906" s="32"/>
      <c r="X906" s="34">
        <v>87</v>
      </c>
    </row>
    <row r="907" spans="1:24" ht="12.75" customHeight="1">
      <c r="A907" s="90">
        <v>600110000</v>
      </c>
      <c r="B907" s="35" t="s">
        <v>2333</v>
      </c>
      <c r="C907" s="96"/>
      <c r="D907" s="32"/>
      <c r="E907" s="32"/>
      <c r="F907" s="32"/>
      <c r="G907" s="32"/>
      <c r="H907" s="32"/>
      <c r="I907" s="32">
        <v>12</v>
      </c>
      <c r="J907" s="32"/>
      <c r="K907" s="32"/>
      <c r="L907" s="32">
        <v>12</v>
      </c>
      <c r="M907" s="32"/>
      <c r="N907" s="32">
        <v>9</v>
      </c>
      <c r="O907" s="32"/>
      <c r="P907" s="32"/>
      <c r="Q907" s="32">
        <v>9</v>
      </c>
      <c r="R907" s="32"/>
      <c r="S907" s="32">
        <v>3</v>
      </c>
      <c r="T907" s="32"/>
      <c r="U907" s="32"/>
      <c r="V907" s="32">
        <v>3</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v>14</v>
      </c>
      <c r="J909" s="32">
        <v>2</v>
      </c>
      <c r="K909" s="32"/>
      <c r="L909" s="32">
        <v>12</v>
      </c>
      <c r="M909" s="32"/>
      <c r="N909" s="32">
        <v>14</v>
      </c>
      <c r="O909" s="32">
        <v>2</v>
      </c>
      <c r="P909" s="32"/>
      <c r="Q909" s="32">
        <v>12</v>
      </c>
      <c r="R909" s="32"/>
      <c r="S909" s="32"/>
      <c r="T909" s="32"/>
      <c r="U909" s="32"/>
      <c r="V909" s="32"/>
      <c r="W909" s="32"/>
      <c r="X909" s="34">
        <v>60</v>
      </c>
    </row>
    <row r="910" spans="1:24" ht="12.75" customHeight="1">
      <c r="A910" s="90">
        <v>600140000</v>
      </c>
      <c r="B910" s="35" t="s">
        <v>2328</v>
      </c>
      <c r="C910" s="96"/>
      <c r="D910" s="32"/>
      <c r="E910" s="32"/>
      <c r="F910" s="32"/>
      <c r="G910" s="32"/>
      <c r="H910" s="32"/>
      <c r="I910" s="32">
        <v>2</v>
      </c>
      <c r="J910" s="32"/>
      <c r="K910" s="32"/>
      <c r="L910" s="32">
        <v>2</v>
      </c>
      <c r="M910" s="32"/>
      <c r="N910" s="32">
        <v>2</v>
      </c>
      <c r="O910" s="32"/>
      <c r="P910" s="32"/>
      <c r="Q910" s="32">
        <v>2</v>
      </c>
      <c r="R910" s="32"/>
      <c r="S910" s="32"/>
      <c r="T910" s="32"/>
      <c r="U910" s="32"/>
      <c r="V910" s="32"/>
      <c r="W910" s="32"/>
      <c r="X910" s="34">
        <v>87</v>
      </c>
    </row>
    <row r="911" spans="1:24" ht="12.75">
      <c r="A911" s="172" t="s">
        <v>4</v>
      </c>
      <c r="B911" s="173"/>
      <c r="C911" s="98"/>
      <c r="D911" s="7">
        <f>SUM(E911:H911)</f>
        <v>177</v>
      </c>
      <c r="E911" s="7">
        <f>SUM(E756,E766,E862,E896:E910)</f>
        <v>43</v>
      </c>
      <c r="F911" s="7">
        <f>SUM(F756,F766,F862,F896:F910)</f>
        <v>0</v>
      </c>
      <c r="G911" s="7">
        <f>SUM(G756,G766,G862,G896:G910)</f>
        <v>134</v>
      </c>
      <c r="H911" s="7">
        <f>SUM(H756,H766,H862,H896:H910)</f>
        <v>0</v>
      </c>
      <c r="I911" s="7">
        <f>SUM(J911:M911)</f>
        <v>690</v>
      </c>
      <c r="J911" s="7">
        <f>SUM(J756,J766,J862,J896:J910)</f>
        <v>148</v>
      </c>
      <c r="K911" s="7">
        <f>SUM(K756,K766,K862,K896:K910)</f>
        <v>0</v>
      </c>
      <c r="L911" s="7">
        <f>SUM(L756,L766,L862,L896:L910)</f>
        <v>542</v>
      </c>
      <c r="M911" s="7">
        <f>SUM(M756,M766,M862,M896:M910)</f>
        <v>0</v>
      </c>
      <c r="N911" s="7">
        <f>SUM(O911:R911)</f>
        <v>687</v>
      </c>
      <c r="O911" s="7">
        <f>SUM(O756,O766,O862,O896:O910)</f>
        <v>191</v>
      </c>
      <c r="P911" s="7">
        <f>SUM(P756,P766,P862,P896:P910)</f>
        <v>0</v>
      </c>
      <c r="Q911" s="7">
        <f>SUM(Q756,Q766,Q862,Q896:Q910)</f>
        <v>496</v>
      </c>
      <c r="R911" s="7">
        <f>SUM(R756,R766,R862,R896:R910)</f>
        <v>0</v>
      </c>
      <c r="S911" s="7">
        <f>SUM(T911:W911)</f>
        <v>180</v>
      </c>
      <c r="T911" s="7">
        <f>SUM(T756,T766,T862,T896:T910)</f>
        <v>0</v>
      </c>
      <c r="U911" s="7">
        <f>SUM(U756,U766,U862,U896:U910)</f>
        <v>0</v>
      </c>
      <c r="V911" s="7">
        <f>SUM(V756,V766,V862,V896:V910)</f>
        <v>180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97</v>
      </c>
      <c r="E913" s="32">
        <f>SUM(E914:E1467)</f>
        <v>1</v>
      </c>
      <c r="F913" s="32">
        <f>SUM(F914:F1467)</f>
        <v>0</v>
      </c>
      <c r="G913" s="32">
        <f>SUM(G914:G1467)</f>
        <v>96</v>
      </c>
      <c r="H913" s="32">
        <f>SUM(H914:H1467)</f>
        <v>0</v>
      </c>
      <c r="I913" s="32">
        <f>SUM(J913:M913)</f>
        <v>735</v>
      </c>
      <c r="J913" s="32">
        <f>SUM(J914:J1467)</f>
        <v>44</v>
      </c>
      <c r="K913" s="32">
        <f>SUM(K914:K1467)</f>
        <v>0</v>
      </c>
      <c r="L913" s="32">
        <f>SUM(L914:L1467)</f>
        <v>691</v>
      </c>
      <c r="M913" s="32">
        <f>SUM(M914:M1467)</f>
        <v>0</v>
      </c>
      <c r="N913" s="32">
        <f>SUM(O913:R913)</f>
        <v>793</v>
      </c>
      <c r="O913" s="32">
        <f>SUM(O914:O1467)</f>
        <v>45</v>
      </c>
      <c r="P913" s="32">
        <f>SUM(P914:P1467)</f>
        <v>0</v>
      </c>
      <c r="Q913" s="32">
        <f>SUM(Q914:Q1467)</f>
        <v>748</v>
      </c>
      <c r="R913" s="32">
        <f>SUM(R914:R1467)</f>
        <v>0</v>
      </c>
      <c r="S913" s="32">
        <f>SUM(T913:W913)</f>
        <v>39</v>
      </c>
      <c r="T913" s="32">
        <f>SUM(T914:T1467)</f>
        <v>0</v>
      </c>
      <c r="U913" s="32">
        <f>SUM(U914:U1467)</f>
        <v>0</v>
      </c>
      <c r="V913" s="32">
        <f>SUM(V914:V1467)</f>
        <v>39</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1</v>
      </c>
      <c r="E922" s="6"/>
      <c r="F922" s="6"/>
      <c r="G922" s="6">
        <v>1</v>
      </c>
      <c r="H922" s="6"/>
      <c r="I922" s="6">
        <v>5</v>
      </c>
      <c r="J922" s="6"/>
      <c r="K922" s="6"/>
      <c r="L922" s="6">
        <v>5</v>
      </c>
      <c r="M922" s="6"/>
      <c r="N922" s="6">
        <v>5</v>
      </c>
      <c r="O922" s="6"/>
      <c r="P922" s="6"/>
      <c r="Q922" s="6">
        <v>5</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2</v>
      </c>
      <c r="E936" s="40"/>
      <c r="F936" s="40"/>
      <c r="G936" s="40">
        <v>2</v>
      </c>
      <c r="H936" s="40"/>
      <c r="I936" s="40">
        <v>14</v>
      </c>
      <c r="J936" s="40">
        <v>2</v>
      </c>
      <c r="K936" s="40"/>
      <c r="L936" s="40">
        <v>12</v>
      </c>
      <c r="M936" s="40"/>
      <c r="N936" s="40">
        <v>15</v>
      </c>
      <c r="O936" s="40">
        <v>2</v>
      </c>
      <c r="P936" s="40"/>
      <c r="Q936" s="40">
        <v>13</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v>
      </c>
      <c r="J1057" s="6"/>
      <c r="K1057" s="6"/>
      <c r="L1057" s="6">
        <v>1</v>
      </c>
      <c r="M1057" s="6"/>
      <c r="N1057" s="6">
        <v>1</v>
      </c>
      <c r="O1057" s="6"/>
      <c r="P1057" s="6"/>
      <c r="Q1057" s="6">
        <v>1</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1</v>
      </c>
      <c r="E1065" s="6"/>
      <c r="F1065" s="6"/>
      <c r="G1065" s="6">
        <v>1</v>
      </c>
      <c r="H1065" s="6"/>
      <c r="I1065" s="6">
        <v>16</v>
      </c>
      <c r="J1065" s="6"/>
      <c r="K1065" s="6"/>
      <c r="L1065" s="6">
        <v>16</v>
      </c>
      <c r="M1065" s="6"/>
      <c r="N1065" s="6">
        <v>16</v>
      </c>
      <c r="O1065" s="6"/>
      <c r="P1065" s="6"/>
      <c r="Q1065" s="6">
        <v>16</v>
      </c>
      <c r="R1065" s="6"/>
      <c r="S1065" s="6">
        <v>1</v>
      </c>
      <c r="T1065" s="6"/>
      <c r="U1065" s="6"/>
      <c r="V1065" s="6">
        <v>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4</v>
      </c>
      <c r="E1068" s="6"/>
      <c r="F1068" s="6"/>
      <c r="G1068" s="6">
        <v>4</v>
      </c>
      <c r="H1068" s="6"/>
      <c r="I1068" s="6">
        <v>36</v>
      </c>
      <c r="J1068" s="6">
        <v>1</v>
      </c>
      <c r="K1068" s="6"/>
      <c r="L1068" s="6">
        <v>35</v>
      </c>
      <c r="M1068" s="6"/>
      <c r="N1068" s="6">
        <v>35</v>
      </c>
      <c r="O1068" s="6">
        <v>1</v>
      </c>
      <c r="P1068" s="6"/>
      <c r="Q1068" s="6">
        <v>34</v>
      </c>
      <c r="R1068" s="6"/>
      <c r="S1068" s="6">
        <v>5</v>
      </c>
      <c r="T1068" s="6"/>
      <c r="U1068" s="6"/>
      <c r="V1068" s="6">
        <v>5</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v>1</v>
      </c>
      <c r="E1070" s="6"/>
      <c r="F1070" s="6"/>
      <c r="G1070" s="6">
        <v>1</v>
      </c>
      <c r="H1070" s="6"/>
      <c r="I1070" s="6">
        <v>2</v>
      </c>
      <c r="J1070" s="6"/>
      <c r="K1070" s="6"/>
      <c r="L1070" s="6">
        <v>2</v>
      </c>
      <c r="M1070" s="6"/>
      <c r="N1070" s="6">
        <v>3</v>
      </c>
      <c r="O1070" s="6"/>
      <c r="P1070" s="6"/>
      <c r="Q1070" s="6">
        <v>3</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49</v>
      </c>
      <c r="E1075" s="6"/>
      <c r="F1075" s="6"/>
      <c r="G1075" s="6">
        <v>49</v>
      </c>
      <c r="H1075" s="6"/>
      <c r="I1075" s="6">
        <v>118</v>
      </c>
      <c r="J1075" s="6">
        <v>6</v>
      </c>
      <c r="K1075" s="6"/>
      <c r="L1075" s="6">
        <v>112</v>
      </c>
      <c r="M1075" s="6"/>
      <c r="N1075" s="6">
        <v>140</v>
      </c>
      <c r="O1075" s="6">
        <v>6</v>
      </c>
      <c r="P1075" s="6"/>
      <c r="Q1075" s="6">
        <v>134</v>
      </c>
      <c r="R1075" s="6"/>
      <c r="S1075" s="6">
        <v>27</v>
      </c>
      <c r="T1075" s="6"/>
      <c r="U1075" s="6"/>
      <c r="V1075" s="6">
        <v>27</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v>
      </c>
      <c r="J1113" s="40"/>
      <c r="K1113" s="40"/>
      <c r="L1113" s="40">
        <v>2</v>
      </c>
      <c r="M1113" s="40"/>
      <c r="N1113" s="40">
        <v>2</v>
      </c>
      <c r="O1113" s="40"/>
      <c r="P1113" s="40"/>
      <c r="Q1113" s="40">
        <v>2</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1</v>
      </c>
      <c r="E1116" s="40"/>
      <c r="F1116" s="40"/>
      <c r="G1116" s="40">
        <v>1</v>
      </c>
      <c r="H1116" s="40"/>
      <c r="I1116" s="40">
        <v>4</v>
      </c>
      <c r="J1116" s="40"/>
      <c r="K1116" s="40"/>
      <c r="L1116" s="40">
        <v>4</v>
      </c>
      <c r="M1116" s="40"/>
      <c r="N1116" s="40">
        <v>5</v>
      </c>
      <c r="O1116" s="40"/>
      <c r="P1116" s="40"/>
      <c r="Q1116" s="40">
        <v>5</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4</v>
      </c>
      <c r="E1118" s="40">
        <v>1</v>
      </c>
      <c r="F1118" s="40"/>
      <c r="G1118" s="40">
        <v>3</v>
      </c>
      <c r="H1118" s="40"/>
      <c r="I1118" s="40">
        <v>25</v>
      </c>
      <c r="J1118" s="40">
        <v>2</v>
      </c>
      <c r="K1118" s="40"/>
      <c r="L1118" s="40">
        <v>23</v>
      </c>
      <c r="M1118" s="40"/>
      <c r="N1118" s="40">
        <v>29</v>
      </c>
      <c r="O1118" s="40">
        <v>3</v>
      </c>
      <c r="P1118" s="40"/>
      <c r="Q1118" s="40">
        <v>26</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2</v>
      </c>
      <c r="J1123" s="40">
        <v>1</v>
      </c>
      <c r="K1123" s="40"/>
      <c r="L1123" s="40">
        <v>1</v>
      </c>
      <c r="M1123" s="40"/>
      <c r="N1123" s="40">
        <v>2</v>
      </c>
      <c r="O1123" s="40">
        <v>1</v>
      </c>
      <c r="P1123" s="40"/>
      <c r="Q1123" s="40">
        <v>1</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4</v>
      </c>
      <c r="J1130" s="40"/>
      <c r="K1130" s="40"/>
      <c r="L1130" s="40">
        <v>4</v>
      </c>
      <c r="M1130" s="40"/>
      <c r="N1130" s="40">
        <v>4</v>
      </c>
      <c r="O1130" s="40"/>
      <c r="P1130" s="40"/>
      <c r="Q1130" s="40">
        <v>4</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v>1</v>
      </c>
      <c r="E1139" s="40"/>
      <c r="F1139" s="40"/>
      <c r="G1139" s="40">
        <v>1</v>
      </c>
      <c r="H1139" s="40"/>
      <c r="I1139" s="40">
        <v>8</v>
      </c>
      <c r="J1139" s="40"/>
      <c r="K1139" s="40"/>
      <c r="L1139" s="40">
        <v>8</v>
      </c>
      <c r="M1139" s="40"/>
      <c r="N1139" s="40">
        <v>9</v>
      </c>
      <c r="O1139" s="40"/>
      <c r="P1139" s="40"/>
      <c r="Q1139" s="40">
        <v>9</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1</v>
      </c>
      <c r="E1145" s="40"/>
      <c r="F1145" s="40"/>
      <c r="G1145" s="40">
        <v>1</v>
      </c>
      <c r="H1145" s="40"/>
      <c r="I1145" s="40">
        <v>8</v>
      </c>
      <c r="J1145" s="40">
        <v>4</v>
      </c>
      <c r="K1145" s="40"/>
      <c r="L1145" s="40">
        <v>4</v>
      </c>
      <c r="M1145" s="40"/>
      <c r="N1145" s="40">
        <v>9</v>
      </c>
      <c r="O1145" s="40">
        <v>4</v>
      </c>
      <c r="P1145" s="40"/>
      <c r="Q1145" s="40">
        <v>5</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2218</v>
      </c>
      <c r="C1201" s="97"/>
      <c r="D1201" s="40">
        <v>2</v>
      </c>
      <c r="E1201" s="40"/>
      <c r="F1201" s="40"/>
      <c r="G1201" s="40">
        <v>2</v>
      </c>
      <c r="H1201" s="40"/>
      <c r="I1201" s="40">
        <v>1</v>
      </c>
      <c r="J1201" s="40"/>
      <c r="K1201" s="40"/>
      <c r="L1201" s="40">
        <v>1</v>
      </c>
      <c r="M1201" s="40"/>
      <c r="N1201" s="40">
        <v>3</v>
      </c>
      <c r="O1201" s="40"/>
      <c r="P1201" s="40"/>
      <c r="Q1201" s="40">
        <v>3</v>
      </c>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c r="E1226" s="40"/>
      <c r="F1226" s="40"/>
      <c r="G1226" s="40"/>
      <c r="H1226" s="40"/>
      <c r="I1226" s="40">
        <v>2</v>
      </c>
      <c r="J1226" s="40"/>
      <c r="K1226" s="40"/>
      <c r="L1226" s="40">
        <v>2</v>
      </c>
      <c r="M1226" s="40"/>
      <c r="N1226" s="40">
        <v>2</v>
      </c>
      <c r="O1226" s="40"/>
      <c r="P1226" s="40"/>
      <c r="Q1226" s="40">
        <v>2</v>
      </c>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c r="A1228" s="88">
        <v>501110003</v>
      </c>
      <c r="B1228" s="42" t="s">
        <v>391</v>
      </c>
      <c r="C1228" s="97"/>
      <c r="D1228" s="40"/>
      <c r="E1228" s="40"/>
      <c r="F1228" s="40"/>
      <c r="G1228" s="40"/>
      <c r="H1228" s="40"/>
      <c r="I1228" s="40">
        <v>1</v>
      </c>
      <c r="J1228" s="40"/>
      <c r="K1228" s="40"/>
      <c r="L1228" s="40">
        <v>1</v>
      </c>
      <c r="M1228" s="40"/>
      <c r="N1228" s="40">
        <v>1</v>
      </c>
      <c r="O1228" s="40"/>
      <c r="P1228" s="40"/>
      <c r="Q1228" s="40">
        <v>1</v>
      </c>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c r="A1235" s="88">
        <v>501110010</v>
      </c>
      <c r="B1235" s="42" t="s">
        <v>1090</v>
      </c>
      <c r="C1235" s="97"/>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3"/>
      <c r="Z1235" s="103"/>
    </row>
    <row r="1236" spans="1:26" s="41" customFormat="1" ht="12.75">
      <c r="A1236" s="88">
        <v>501110011</v>
      </c>
      <c r="B1236" s="42" t="s">
        <v>1091</v>
      </c>
      <c r="C1236" s="97"/>
      <c r="D1236" s="40">
        <v>2</v>
      </c>
      <c r="E1236" s="40"/>
      <c r="F1236" s="40"/>
      <c r="G1236" s="40">
        <v>2</v>
      </c>
      <c r="H1236" s="40"/>
      <c r="I1236" s="40">
        <v>270</v>
      </c>
      <c r="J1236" s="40">
        <v>7</v>
      </c>
      <c r="K1236" s="40"/>
      <c r="L1236" s="40">
        <v>263</v>
      </c>
      <c r="M1236" s="40"/>
      <c r="N1236" s="40">
        <v>271</v>
      </c>
      <c r="O1236" s="40">
        <v>7</v>
      </c>
      <c r="P1236" s="40"/>
      <c r="Q1236" s="40">
        <v>264</v>
      </c>
      <c r="R1236" s="40"/>
      <c r="S1236" s="40">
        <v>1</v>
      </c>
      <c r="T1236" s="40"/>
      <c r="U1236" s="40"/>
      <c r="V1236" s="40">
        <v>1</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2</v>
      </c>
      <c r="E1238" s="40"/>
      <c r="F1238" s="40"/>
      <c r="G1238" s="40">
        <v>2</v>
      </c>
      <c r="H1238" s="40"/>
      <c r="I1238" s="40">
        <v>21</v>
      </c>
      <c r="J1238" s="40">
        <v>2</v>
      </c>
      <c r="K1238" s="40"/>
      <c r="L1238" s="40">
        <v>19</v>
      </c>
      <c r="M1238" s="40"/>
      <c r="N1238" s="40">
        <v>22</v>
      </c>
      <c r="O1238" s="40">
        <v>2</v>
      </c>
      <c r="P1238" s="40"/>
      <c r="Q1238" s="40">
        <v>20</v>
      </c>
      <c r="R1238" s="40"/>
      <c r="S1238" s="40">
        <v>1</v>
      </c>
      <c r="T1238" s="40"/>
      <c r="U1238" s="40"/>
      <c r="V1238" s="40">
        <v>1</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18</v>
      </c>
      <c r="E1240" s="40"/>
      <c r="F1240" s="40"/>
      <c r="G1240" s="40">
        <v>18</v>
      </c>
      <c r="H1240" s="40"/>
      <c r="I1240" s="40">
        <v>124</v>
      </c>
      <c r="J1240" s="40">
        <v>9</v>
      </c>
      <c r="K1240" s="40"/>
      <c r="L1240" s="40">
        <v>115</v>
      </c>
      <c r="M1240" s="40"/>
      <c r="N1240" s="40">
        <v>141</v>
      </c>
      <c r="O1240" s="40">
        <v>9</v>
      </c>
      <c r="P1240" s="40"/>
      <c r="Q1240" s="40">
        <v>132</v>
      </c>
      <c r="R1240" s="40"/>
      <c r="S1240" s="40">
        <v>1</v>
      </c>
      <c r="T1240" s="40"/>
      <c r="U1240" s="40"/>
      <c r="V1240" s="40">
        <v>1</v>
      </c>
      <c r="W1240" s="40"/>
      <c r="X1240" s="39">
        <v>120</v>
      </c>
      <c r="Y1240" s="103"/>
      <c r="Z1240" s="103"/>
    </row>
    <row r="1241" spans="1:26" s="41" customFormat="1" ht="12.75">
      <c r="A1241" s="88">
        <v>501120004</v>
      </c>
      <c r="B1241" s="42" t="s">
        <v>1096</v>
      </c>
      <c r="C1241" s="97"/>
      <c r="D1241" s="40"/>
      <c r="E1241" s="40"/>
      <c r="F1241" s="40"/>
      <c r="G1241" s="40"/>
      <c r="H1241" s="40"/>
      <c r="I1241" s="40">
        <v>2</v>
      </c>
      <c r="J1241" s="40"/>
      <c r="K1241" s="40"/>
      <c r="L1241" s="40">
        <v>2</v>
      </c>
      <c r="M1241" s="40"/>
      <c r="N1241" s="40">
        <v>2</v>
      </c>
      <c r="O1241" s="40"/>
      <c r="P1241" s="40"/>
      <c r="Q1241" s="40">
        <v>2</v>
      </c>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1</v>
      </c>
      <c r="J1242" s="40">
        <v>1</v>
      </c>
      <c r="K1242" s="40"/>
      <c r="L1242" s="40"/>
      <c r="M1242" s="40"/>
      <c r="N1242" s="40">
        <v>1</v>
      </c>
      <c r="O1242" s="40">
        <v>1</v>
      </c>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v>
      </c>
      <c r="J1249" s="40"/>
      <c r="K1249" s="40"/>
      <c r="L1249" s="40">
        <v>2</v>
      </c>
      <c r="M1249" s="40"/>
      <c r="N1249" s="40">
        <v>2</v>
      </c>
      <c r="O1249" s="40"/>
      <c r="P1249" s="40"/>
      <c r="Q1249" s="40">
        <v>2</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6</v>
      </c>
      <c r="E1259" s="40"/>
      <c r="F1259" s="40"/>
      <c r="G1259" s="40">
        <v>6</v>
      </c>
      <c r="H1259" s="40"/>
      <c r="I1259" s="40">
        <v>41</v>
      </c>
      <c r="J1259" s="40">
        <v>7</v>
      </c>
      <c r="K1259" s="40"/>
      <c r="L1259" s="40">
        <v>34</v>
      </c>
      <c r="M1259" s="40"/>
      <c r="N1259" s="40">
        <v>47</v>
      </c>
      <c r="O1259" s="40">
        <v>7</v>
      </c>
      <c r="P1259" s="40"/>
      <c r="Q1259" s="40">
        <v>40</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2</v>
      </c>
      <c r="J1265" s="40">
        <v>1</v>
      </c>
      <c r="K1265" s="40"/>
      <c r="L1265" s="40">
        <v>1</v>
      </c>
      <c r="M1265" s="40"/>
      <c r="N1265" s="40">
        <v>2</v>
      </c>
      <c r="O1265" s="40">
        <v>1</v>
      </c>
      <c r="P1265" s="40"/>
      <c r="Q1265" s="40">
        <v>1</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v>
      </c>
      <c r="E1285" s="40"/>
      <c r="F1285" s="40"/>
      <c r="G1285" s="40">
        <v>2</v>
      </c>
      <c r="H1285" s="40"/>
      <c r="I1285" s="40">
        <v>11</v>
      </c>
      <c r="J1285" s="40"/>
      <c r="K1285" s="40"/>
      <c r="L1285" s="40">
        <v>11</v>
      </c>
      <c r="M1285" s="40"/>
      <c r="N1285" s="40">
        <v>12</v>
      </c>
      <c r="O1285" s="40"/>
      <c r="P1285" s="40"/>
      <c r="Q1285" s="40">
        <v>12</v>
      </c>
      <c r="R1285" s="40"/>
      <c r="S1285" s="40">
        <v>1</v>
      </c>
      <c r="T1285" s="40"/>
      <c r="U1285" s="40"/>
      <c r="V1285" s="40">
        <v>1</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4</v>
      </c>
      <c r="J1337" s="40">
        <v>1</v>
      </c>
      <c r="K1337" s="40"/>
      <c r="L1337" s="40">
        <v>3</v>
      </c>
      <c r="M1337" s="40"/>
      <c r="N1337" s="40">
        <v>4</v>
      </c>
      <c r="O1337" s="40">
        <v>1</v>
      </c>
      <c r="P1337" s="40"/>
      <c r="Q1337" s="40">
        <v>3</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35</v>
      </c>
      <c r="J1468" s="32"/>
      <c r="K1468" s="32"/>
      <c r="L1468" s="32">
        <v>35</v>
      </c>
      <c r="M1468" s="32"/>
      <c r="N1468" s="32">
        <v>35</v>
      </c>
      <c r="O1468" s="32"/>
      <c r="P1468" s="32"/>
      <c r="Q1468" s="32">
        <v>35</v>
      </c>
      <c r="R1468" s="32"/>
      <c r="S1468" s="32"/>
      <c r="T1468" s="32"/>
      <c r="U1468" s="32"/>
      <c r="V1468" s="32"/>
      <c r="W1468" s="32"/>
      <c r="X1468" s="34">
        <v>130</v>
      </c>
    </row>
    <row r="1469" spans="1:24" ht="12.75">
      <c r="A1469" s="90">
        <v>600020000</v>
      </c>
      <c r="B1469" s="35" t="s">
        <v>2335</v>
      </c>
      <c r="C1469" s="96"/>
      <c r="D1469" s="32"/>
      <c r="E1469" s="32"/>
      <c r="F1469" s="32"/>
      <c r="G1469" s="32"/>
      <c r="H1469" s="32"/>
      <c r="I1469" s="32">
        <v>7</v>
      </c>
      <c r="J1469" s="32"/>
      <c r="K1469" s="32"/>
      <c r="L1469" s="32">
        <v>7</v>
      </c>
      <c r="M1469" s="32"/>
      <c r="N1469" s="32">
        <v>7</v>
      </c>
      <c r="O1469" s="32"/>
      <c r="P1469" s="32"/>
      <c r="Q1469" s="32">
        <v>7</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97</v>
      </c>
      <c r="E1471" s="7">
        <f>SUM(E913,E1468:E1470)</f>
        <v>1</v>
      </c>
      <c r="F1471" s="7">
        <f>SUM(F913,F1468:F1470)</f>
        <v>0</v>
      </c>
      <c r="G1471" s="7">
        <f>SUM(G913,G1468:G1470)</f>
        <v>96</v>
      </c>
      <c r="H1471" s="7">
        <f>SUM(H913,H1468:H1470)</f>
        <v>0</v>
      </c>
      <c r="I1471" s="7">
        <f>SUM(J1471:M1471)</f>
        <v>777</v>
      </c>
      <c r="J1471" s="7">
        <f>SUM(J913,J1468:J1470)</f>
        <v>44</v>
      </c>
      <c r="K1471" s="7">
        <f>SUM(K913,K1468:K1470)</f>
        <v>0</v>
      </c>
      <c r="L1471" s="7">
        <f>SUM(L913,L1468:L1470)</f>
        <v>733</v>
      </c>
      <c r="M1471" s="7">
        <f>SUM(M913,M1468:M1470)</f>
        <v>0</v>
      </c>
      <c r="N1471" s="7">
        <f>SUM(O1471:R1471)</f>
        <v>835</v>
      </c>
      <c r="O1471" s="7">
        <f>SUM(O913,O1468:O1470)</f>
        <v>45</v>
      </c>
      <c r="P1471" s="7">
        <f>SUM(P913,P1468:P1470)</f>
        <v>0</v>
      </c>
      <c r="Q1471" s="7">
        <f>SUM(Q913,Q1468:Q1470)</f>
        <v>790</v>
      </c>
      <c r="R1471" s="7">
        <f>SUM(R913,R1468:R1470)</f>
        <v>0</v>
      </c>
      <c r="S1471" s="7">
        <f>SUM(T1471:W1471)</f>
        <v>39</v>
      </c>
      <c r="T1471" s="7">
        <f>SUM(T913,T1468:T1470)</f>
        <v>0</v>
      </c>
      <c r="U1471" s="7">
        <f>SUM(U913,U1468:U1470)</f>
        <v>0</v>
      </c>
      <c r="V1471" s="7">
        <f>SUM(V913,V1468:V1470)</f>
        <v>39</v>
      </c>
      <c r="W1471" s="7">
        <f>SUM(W913,W1468:W1470)</f>
        <v>0</v>
      </c>
      <c r="X1471" s="28" t="s">
        <v>1916</v>
      </c>
    </row>
    <row r="1472" spans="1:26" s="19" customFormat="1" ht="12.75">
      <c r="A1472" s="170" t="s">
        <v>1308</v>
      </c>
      <c r="B1472" s="171"/>
      <c r="C1472" s="3"/>
      <c r="D1472" s="4">
        <f>SUM(E1472:H1472)</f>
        <v>377</v>
      </c>
      <c r="E1472" s="4">
        <f>E551+E754+E911+E1471</f>
        <v>53</v>
      </c>
      <c r="F1472" s="4">
        <f>F551+F754+F911+F1471</f>
        <v>0</v>
      </c>
      <c r="G1472" s="4">
        <f>G551+G754+G911+G1471</f>
        <v>324</v>
      </c>
      <c r="H1472" s="4">
        <f>H551+H754+H911+H1471</f>
        <v>0</v>
      </c>
      <c r="I1472" s="4">
        <f>SUM(J1472:M1472)</f>
        <v>2100</v>
      </c>
      <c r="J1472" s="4">
        <f>J551+J754+J911+J1471</f>
        <v>209</v>
      </c>
      <c r="K1472" s="4">
        <f>K551+K754+K911+K1471</f>
        <v>0</v>
      </c>
      <c r="L1472" s="4">
        <f>L551+L754+L911+L1471</f>
        <v>1891</v>
      </c>
      <c r="M1472" s="4">
        <f>M551+M754+M911+M1471</f>
        <v>0</v>
      </c>
      <c r="N1472" s="4">
        <f>SUM(O1472:R1472)</f>
        <v>2143</v>
      </c>
      <c r="O1472" s="4">
        <f>O551+O754+O911+O1471</f>
        <v>260</v>
      </c>
      <c r="P1472" s="4">
        <f>P551+P754+P911+P1471</f>
        <v>0</v>
      </c>
      <c r="Q1472" s="4">
        <f>Q551+Q754+Q911+Q1471</f>
        <v>1883</v>
      </c>
      <c r="R1472" s="4">
        <f>R551+R754+R911+R1471</f>
        <v>0</v>
      </c>
      <c r="S1472" s="4">
        <f>SUM(T1472:W1472)</f>
        <v>334</v>
      </c>
      <c r="T1472" s="4">
        <f>T551+T754+T911+T1471</f>
        <v>2</v>
      </c>
      <c r="U1472" s="4">
        <f>U551+U754+U911+U1471</f>
        <v>0</v>
      </c>
      <c r="V1472" s="4">
        <f>V551+V754+V911+V1471</f>
        <v>332</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&amp;LC1BC710B&amp;C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&amp;LC1BC710B&amp;C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&amp;LC1BC710B&amp;C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&amp;LC1BC710B&amp;C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&amp;LC1BC710B&amp;C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&amp;LC1BC710B&amp;C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377</v>
      </c>
      <c r="D511" s="26">
        <f>SUM(D512:D531)</f>
        <v>2100</v>
      </c>
      <c r="E511" s="26">
        <f>SUM(E512:E531)</f>
        <v>2143</v>
      </c>
      <c r="F511" s="26">
        <f>SUM(F512:F531)</f>
        <v>334</v>
      </c>
      <c r="G511" s="26">
        <f>SUM(G512:G531)</f>
        <v>1736.38166666666</v>
      </c>
      <c r="H511" s="26">
        <f>SUM(H512:H531)</f>
        <v>6337.4773333333</v>
      </c>
      <c r="I511" s="26">
        <f>SUM(I512:I531)</f>
        <v>6245.74116666662</v>
      </c>
      <c r="J511" s="26">
        <f>SUM(J512:J531)</f>
        <v>1828.11783333333</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c r="A525" s="6" t="s">
        <v>1748</v>
      </c>
      <c r="B525" s="13">
        <v>2565</v>
      </c>
      <c r="C525" s="5">
        <v>377</v>
      </c>
      <c r="D525" s="5">
        <v>2100</v>
      </c>
      <c r="E525" s="5">
        <v>2143</v>
      </c>
      <c r="F525" s="5">
        <v>334</v>
      </c>
      <c r="G525" s="5">
        <v>1736.38166666666</v>
      </c>
      <c r="H525" s="5">
        <v>6337.4773333333</v>
      </c>
      <c r="I525" s="5">
        <v>6245.74116666662</v>
      </c>
      <c r="J525" s="5">
        <v>1828.11783333333</v>
      </c>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377</v>
      </c>
      <c r="D696" s="27">
        <f>D6+D31+D36+D66+D84+D131+D187+D213+D227+D256+D274+D303+D327+D360+D390+D401+D426+D460+D492+D511+D532+D550+D588+D609+D631+D655+D671</f>
        <v>2100</v>
      </c>
      <c r="E696" s="27">
        <f>E6+E31+E36+E66+E84+E131+E187+E213+E227+E256+E274+E303+E327+E360+E390+E401+E426+E460+E492+E511+E532+E550+E588+E609+E631+E655+E671</f>
        <v>2143</v>
      </c>
      <c r="F696" s="27">
        <f>F6+F31+F36+F66+F84+F131+F187+F213+F227+F256+F274+F303+F327+F360+F390+F401+F426+F460+F492+F511+F532+F550+F588+F609+F631+F655+F671</f>
        <v>334</v>
      </c>
      <c r="G696" s="27">
        <f>G6+G31+G36+G66+G84+G131+G187+G213+G227+G256+G274+G303+G327+G360+G390+G401+G426+G460+G492+G511+G532+G550+G588+G609+G631+G655+G671</f>
        <v>1736.38166666666</v>
      </c>
      <c r="H696" s="27">
        <f>H6+H31+H36+H66+H84+H131+H187+H213+H227+H256+H274+H303+H327+H360+H390+H401+H426+H460+H492+H511+H532+H550+H588+H609+H631+H655+H671</f>
        <v>6337.4773333333</v>
      </c>
      <c r="I696" s="27">
        <f>I6+I31+I36+I66+I84+I131+I187+I213+I227+I256+I274+I303+I327+I360+I390+I401+I426+I460+I492+I511+I532+I550+I588+I609+I631+I655+I671</f>
        <v>6245.74116666662</v>
      </c>
      <c r="J696" s="27">
        <f>J6+J31+J36+J66+J84+J131+J187+J213+J227+J256+J274+J303+J327+J360+J390+J401+J426+J460+J492+J511+J532+J550+J588+J609+J631+J655+J671</f>
        <v>1828.11783333333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377</v>
      </c>
      <c r="D802" s="25">
        <f>D696+D724+D753+D763+D792+D801</f>
        <v>2100</v>
      </c>
      <c r="E802" s="25">
        <f>E696+E724+E753+E763+E792+E801</f>
        <v>2143</v>
      </c>
      <c r="F802" s="25">
        <f>F696+F724+F753+F763+F792+F801</f>
        <v>334</v>
      </c>
      <c r="G802" s="25">
        <f>G696+G724+G753+G763+G792+G801</f>
        <v>1736.38166666666</v>
      </c>
      <c r="H802" s="25">
        <f>H696+H724+H753+H763+H792+H801</f>
        <v>6337.4773333333</v>
      </c>
      <c r="I802" s="25">
        <f>I696+I724+I753+I763+I792+I801</f>
        <v>6245.74116666662</v>
      </c>
      <c r="J802" s="25">
        <f>J696+J724+J753+J763+J792+J801</f>
        <v>1828.11783333333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&amp;LC1BC710B&amp;C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2022-08-11T05:58:21Z</cp:lastPrinted>
  <dcterms:created xsi:type="dcterms:W3CDTF">2021-01-22T06:15:46Z</dcterms:created>
  <dcterms:modified xsi:type="dcterms:W3CDTF">2024-02-05T08:44:36Z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1-ЄЗ_00584_4.2023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C1BC710B</vt:lpwstr>
  </property>
  <property fmtid="{D5CDD505-2E9C-101B-9397-08002B2CF9AE}" pid="10" name="Підрозд">
    <vt:lpwstr>Путивльський районний суд Сумської області</vt:lpwstr>
  </property>
  <property fmtid="{D5CDD505-2E9C-101B-9397-08002B2CF9AE}" pid="11" name="ПідрозділDB">
    <vt:i4>0</vt:i4>
  </property>
  <property fmtid="{D5CDD505-2E9C-101B-9397-08002B2CF9AE}" pid="12" name="Підрозділ">
    <vt:i4>821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